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494" firstSheet="1" activeTab="1"/>
  </bookViews>
  <sheets>
    <sheet name="INCOME STATEMENT" sheetId="1" r:id="rId1"/>
    <sheet name="BALANCE SHEET" sheetId="2" r:id="rId2"/>
    <sheet name="cashflow" sheetId="3" r:id="rId3"/>
    <sheet name="equity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'BALANCE SHEET'!$A$1:$J$63</definedName>
    <definedName name="_xlnm.Print_Area" localSheetId="0">'INCOME STATEMENT'!$A$1:$I$53</definedName>
  </definedNames>
  <calcPr fullCalcOnLoad="1"/>
</workbook>
</file>

<file path=xl/sharedStrings.xml><?xml version="1.0" encoding="utf-8"?>
<sst xmlns="http://schemas.openxmlformats.org/spreadsheetml/2006/main" count="180" uniqueCount="131">
  <si>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</si>
  <si>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</si>
  <si>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</si>
  <si>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</si>
  <si>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</si>
  <si>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</si>
  <si>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</si>
  <si>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</si>
  <si>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</si>
  <si>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</si>
  <si>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</si>
  <si>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</si>
  <si>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</si>
  <si>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</si>
  <si>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</si>
  <si>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</si>
  <si>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</si>
  <si>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</si>
  <si>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</si>
  <si>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Investment in Jointly Control Entity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</si>
  <si>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</si>
  <si>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</si>
  <si>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</si>
  <si>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</si>
  <si>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</si>
  <si>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</si>
  <si>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</si>
  <si>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</si>
  <si>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</si>
  <si>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Profit after tax</t>
  </si>
  <si>
    <t>Net Profit for the period</t>
  </si>
  <si>
    <t>- Basic</t>
  </si>
  <si>
    <t>- Diluted</t>
  </si>
  <si>
    <t>Other Investments</t>
  </si>
  <si>
    <t>Cash and Cash Equivalents</t>
  </si>
  <si>
    <t>Trade &amp; Other Payables</t>
  </si>
  <si>
    <t>Minority Interest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</si>
  <si>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</si>
  <si>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</si>
  <si>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</si>
  <si>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</si>
  <si>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</si>
  <si>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</si>
  <si>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</si>
  <si>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</si>
  <si>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</si>
  <si>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</si>
  <si>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</si>
  <si>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</si>
  <si>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</si>
  <si>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</si>
  <si>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</si>
  <si>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</si>
  <si>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</si>
  <si>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</si>
  <si>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</si>
  <si>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of year</t>
  </si>
  <si>
    <t>Balance at end of</t>
  </si>
  <si>
    <t>period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</si>
  <si>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</si>
  <si>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</si>
  <si>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</si>
  <si>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</si>
  <si>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</si>
  <si>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</si>
  <si>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</si>
  <si>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</si>
  <si>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</si>
  <si>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</si>
  <si>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</si>
  <si>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</si>
  <si>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</si>
  <si>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</si>
  <si>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</si>
  <si>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</si>
  <si>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</si>
  <si>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>YEAR END</t>
  </si>
  <si>
    <t xml:space="preserve">The Condensed Consolidated Income Statement should be read in conjunction with the Annual Financial Report for the </t>
  </si>
  <si>
    <t>CONDENSED CONSOLIDATED CASH FLOW STATEMENTS</t>
  </si>
  <si>
    <t>Earnings Per Share (sen) :-</t>
  </si>
  <si>
    <t>Cost of sales</t>
  </si>
  <si>
    <t>Gross profit</t>
  </si>
  <si>
    <t>Profit after taxation</t>
  </si>
  <si>
    <t xml:space="preserve">The Condensed Consolidated Statements of Changes in Equity should be read in conjunction with the </t>
  </si>
  <si>
    <t>Amortisation during the period</t>
  </si>
  <si>
    <t>Interest paid</t>
  </si>
  <si>
    <t>Overdraft</t>
  </si>
  <si>
    <t>Short Term Borrowings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</si>
  <si>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</si>
  <si>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</si>
  <si>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</si>
  <si>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</si>
  <si>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</si>
  <si>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</si>
  <si>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Trade Receivables</t>
  </si>
  <si>
    <t>Exchange translation difference</t>
  </si>
  <si>
    <t>of a subsidiary company</t>
  </si>
  <si>
    <t>Acquisition of equity interest</t>
  </si>
  <si>
    <t>Cash &amp; Cash Equivalents at begining of financial year</t>
  </si>
  <si>
    <t>Cash &amp; Cash Equivalents at end of the financial period</t>
  </si>
  <si>
    <t>Net tangible assets per share (RM)</t>
  </si>
  <si>
    <t>Other investment</t>
  </si>
  <si>
    <t>Equity investment</t>
  </si>
  <si>
    <t>(Audited)</t>
  </si>
  <si>
    <t>Treasury share</t>
  </si>
  <si>
    <t>year ended 30 April 2003</t>
  </si>
  <si>
    <t>Annual Financial Report for the year ended 30 April 2003</t>
  </si>
  <si>
    <t>Acquisition of treasury shares</t>
  </si>
  <si>
    <t>Purchase of Company's own share</t>
  </si>
  <si>
    <t>Bill payable</t>
  </si>
  <si>
    <t>Treasury Shares</t>
  </si>
  <si>
    <t>Proceeds from Rights issue</t>
  </si>
  <si>
    <t>Prepayment of term loans</t>
  </si>
  <si>
    <t>Bonus &amp; Rights issue expenses</t>
  </si>
  <si>
    <t>Rights issue</t>
  </si>
  <si>
    <t>Capitalised for Bonus issue</t>
  </si>
  <si>
    <t>FOR THE QUARTER ENDED 31 JANUARY 2004</t>
  </si>
  <si>
    <t>31/01/2004</t>
  </si>
  <si>
    <t>31/01/2003</t>
  </si>
  <si>
    <t>Quarterly report on consolidated results for the financial period ended 31 January 2004</t>
  </si>
  <si>
    <t>AS AT 31 JANUARY 2004</t>
  </si>
  <si>
    <t>9 month</t>
  </si>
  <si>
    <t>Dividend paid</t>
  </si>
  <si>
    <t>9 month quarter</t>
  </si>
  <si>
    <t>ended 31 January 2003</t>
  </si>
  <si>
    <t>Excess Dividend of 3%, less tax</t>
  </si>
  <si>
    <t>Dividend of 4%, less tax</t>
  </si>
  <si>
    <t>ended 31 January 2004</t>
  </si>
  <si>
    <t>Profit before taxation</t>
  </si>
  <si>
    <t xml:space="preserve">The Condensed Consolidated Income Statement should be read in conjunction with the Annual Financial Report </t>
  </si>
  <si>
    <t>for the year ended 30 April 2003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</si>
</sst>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_-;\-* #,##0.0_-;_-* &quot;-&quot;??_-;_-@_-"/>
    <numFmt numFmtId="191" formatCode="_-* #,##0_-;\-* #,##0_-;_-* &quot;-&quot;??_-;_-@_-"/>
    <numFmt numFmtId="192" formatCode="0.00_);\(0.00\)"/>
    <numFmt numFmtId="193" formatCode="0_);\(0\)"/>
    <numFmt numFmtId="194" formatCode="m/d"/>
    <numFmt numFmtId="195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7" fontId="0" fillId="0" borderId="0" xfId="15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87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7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87" fontId="1" fillId="0" borderId="0" xfId="15" applyNumberFormat="1" applyFont="1" applyBorder="1" applyAlignment="1" quotePrefix="1">
      <alignment/>
    </xf>
    <xf numFmtId="187" fontId="0" fillId="0" borderId="1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7" fontId="0" fillId="0" borderId="0" xfId="0" applyNumberFormat="1" applyAlignment="1">
      <alignment/>
    </xf>
    <xf numFmtId="187" fontId="0" fillId="0" borderId="0" xfId="15" applyNumberFormat="1" applyFont="1" applyAlignment="1">
      <alignment/>
    </xf>
    <xf numFmtId="187" fontId="0" fillId="0" borderId="2" xfId="15" applyNumberFormat="1" applyFont="1" applyBorder="1" applyAlignment="1">
      <alignment/>
    </xf>
    <xf numFmtId="43" fontId="0" fillId="0" borderId="0" xfId="15" applyFont="1" applyAlignment="1">
      <alignment/>
    </xf>
    <xf numFmtId="187" fontId="0" fillId="0" borderId="3" xfId="15" applyNumberFormat="1" applyFont="1" applyBorder="1" applyAlignment="1">
      <alignment/>
    </xf>
    <xf numFmtId="187" fontId="0" fillId="0" borderId="4" xfId="15" applyNumberFormat="1" applyFont="1" applyBorder="1" applyAlignment="1">
      <alignment/>
    </xf>
    <xf numFmtId="187" fontId="0" fillId="0" borderId="5" xfId="15" applyNumberFormat="1" applyFont="1" applyBorder="1" applyAlignment="1">
      <alignment/>
    </xf>
    <xf numFmtId="187" fontId="0" fillId="0" borderId="6" xfId="15" applyNumberFormat="1" applyFont="1" applyBorder="1" applyAlignment="1">
      <alignment/>
    </xf>
    <xf numFmtId="187" fontId="1" fillId="0" borderId="0" xfId="15" applyNumberFormat="1" applyFont="1" applyAlignment="1">
      <alignment/>
    </xf>
    <xf numFmtId="187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87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187" fontId="1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87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87" fontId="0" fillId="0" borderId="7" xfId="15" applyNumberFormat="1" applyFont="1" applyBorder="1" applyAlignment="1">
      <alignment/>
    </xf>
    <xf numFmtId="187" fontId="0" fillId="0" borderId="8" xfId="15" applyNumberFormat="1" applyFont="1" applyBorder="1" applyAlignment="1">
      <alignment/>
    </xf>
    <xf numFmtId="187" fontId="5" fillId="0" borderId="0" xfId="15" applyNumberFormat="1" applyFont="1" applyAlignment="1">
      <alignment/>
    </xf>
    <xf numFmtId="187" fontId="1" fillId="0" borderId="2" xfId="15" applyNumberFormat="1" applyFont="1" applyBorder="1" applyAlignment="1">
      <alignment horizontal="center"/>
    </xf>
    <xf numFmtId="15" fontId="1" fillId="0" borderId="0" xfId="15" applyNumberFormat="1" applyFont="1" applyAlignment="1">
      <alignment horizontal="center"/>
    </xf>
    <xf numFmtId="187" fontId="0" fillId="0" borderId="3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87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87" fontId="0" fillId="0" borderId="9" xfId="15" applyNumberFormat="1" applyBorder="1" applyAlignment="1">
      <alignment/>
    </xf>
    <xf numFmtId="187" fontId="0" fillId="0" borderId="5" xfId="15" applyNumberFormat="1" applyFont="1" applyBorder="1" applyAlignment="1">
      <alignment/>
    </xf>
    <xf numFmtId="43" fontId="0" fillId="0" borderId="9" xfId="15" applyNumberFormat="1" applyFont="1" applyBorder="1" applyAlignment="1">
      <alignment/>
    </xf>
    <xf numFmtId="187" fontId="0" fillId="0" borderId="4" xfId="15" applyNumberFormat="1" applyFont="1" applyBorder="1" applyAlignment="1">
      <alignment/>
    </xf>
    <xf numFmtId="187" fontId="0" fillId="0" borderId="4" xfId="15" applyNumberFormat="1" applyBorder="1" applyAlignment="1">
      <alignment/>
    </xf>
    <xf numFmtId="187" fontId="0" fillId="0" borderId="5" xfId="15" applyNumberFormat="1" applyBorder="1" applyAlignment="1">
      <alignment/>
    </xf>
    <xf numFmtId="14" fontId="0" fillId="0" borderId="0" xfId="0" applyNumberFormat="1" applyFont="1" applyBorder="1" applyAlignment="1" quotePrefix="1">
      <alignment horizontal="right"/>
    </xf>
    <xf numFmtId="43" fontId="0" fillId="0" borderId="0" xfId="15" applyNumberFormat="1" applyFont="1" applyBorder="1" applyAlignment="1">
      <alignment/>
    </xf>
    <xf numFmtId="187" fontId="1" fillId="0" borderId="10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87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/>
    </xf>
    <xf numFmtId="187" fontId="1" fillId="0" borderId="2" xfId="15" applyNumberFormat="1" applyFont="1" applyFill="1" applyBorder="1" applyAlignment="1">
      <alignment/>
    </xf>
    <xf numFmtId="187" fontId="1" fillId="0" borderId="2" xfId="15" applyNumberFormat="1" applyFont="1" applyFill="1" applyBorder="1" applyAlignment="1" quotePrefix="1">
      <alignment/>
    </xf>
    <xf numFmtId="187" fontId="1" fillId="0" borderId="7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87" fontId="1" fillId="0" borderId="0" xfId="15" applyNumberFormat="1" applyFont="1" applyFill="1" applyAlignment="1">
      <alignment/>
    </xf>
    <xf numFmtId="187" fontId="1" fillId="0" borderId="0" xfId="15" applyNumberFormat="1" applyFont="1" applyFill="1" applyBorder="1" applyAlignment="1">
      <alignment/>
    </xf>
    <xf numFmtId="187" fontId="1" fillId="0" borderId="11" xfId="15" applyNumberFormat="1" applyFont="1" applyFill="1" applyBorder="1" applyAlignment="1">
      <alignment/>
    </xf>
    <xf numFmtId="187" fontId="1" fillId="0" borderId="12" xfId="15" applyNumberFormat="1" applyFont="1" applyFill="1" applyBorder="1" applyAlignment="1">
      <alignment/>
    </xf>
    <xf numFmtId="187" fontId="1" fillId="0" borderId="13" xfId="15" applyNumberFormat="1" applyFont="1" applyFill="1" applyBorder="1" applyAlignment="1">
      <alignment/>
    </xf>
    <xf numFmtId="187" fontId="1" fillId="0" borderId="14" xfId="15" applyNumberFormat="1" applyFont="1" applyFill="1" applyBorder="1" applyAlignment="1">
      <alignment/>
    </xf>
    <xf numFmtId="187" fontId="1" fillId="0" borderId="2" xfId="15" applyNumberFormat="1" applyFont="1" applyFill="1" applyBorder="1" applyAlignment="1">
      <alignment/>
    </xf>
    <xf numFmtId="187" fontId="1" fillId="0" borderId="1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187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43" fontId="1" fillId="0" borderId="0" xfId="15" applyFont="1" applyFill="1" applyAlignment="1">
      <alignment/>
    </xf>
    <xf numFmtId="0" fontId="6" fillId="0" borderId="0" xfId="15" applyNumberFormat="1" applyFont="1" applyFill="1" applyAlignment="1">
      <alignment horizontal="center"/>
    </xf>
    <xf numFmtId="187" fontId="1" fillId="0" borderId="0" xfId="15" applyNumberFormat="1" applyFont="1" applyFill="1" applyAlignment="1">
      <alignment horizontal="center"/>
    </xf>
    <xf numFmtId="15" fontId="1" fillId="0" borderId="0" xfId="15" applyNumberFormat="1" applyFont="1" applyFill="1" applyAlignment="1">
      <alignment horizontal="center"/>
    </xf>
    <xf numFmtId="187" fontId="0" fillId="0" borderId="0" xfId="15" applyNumberFormat="1" applyFill="1" applyBorder="1" applyAlignment="1">
      <alignment/>
    </xf>
    <xf numFmtId="187" fontId="0" fillId="0" borderId="2" xfId="15" applyNumberFormat="1" applyFill="1" applyBorder="1" applyAlignment="1">
      <alignment/>
    </xf>
    <xf numFmtId="187" fontId="0" fillId="0" borderId="3" xfId="15" applyNumberFormat="1" applyFill="1" applyBorder="1" applyAlignment="1">
      <alignment/>
    </xf>
    <xf numFmtId="187" fontId="0" fillId="0" borderId="4" xfId="15" applyNumberFormat="1" applyFont="1" applyFill="1" applyBorder="1" applyAlignment="1">
      <alignment/>
    </xf>
    <xf numFmtId="187" fontId="0" fillId="0" borderId="5" xfId="15" applyNumberFormat="1" applyFont="1" applyFill="1" applyBorder="1" applyAlignment="1">
      <alignment/>
    </xf>
    <xf numFmtId="187" fontId="0" fillId="0" borderId="5" xfId="15" applyNumberFormat="1" applyFill="1" applyBorder="1" applyAlignment="1">
      <alignment/>
    </xf>
    <xf numFmtId="187" fontId="0" fillId="0" borderId="4" xfId="15" applyNumberFormat="1" applyFill="1" applyBorder="1" applyAlignment="1">
      <alignment/>
    </xf>
    <xf numFmtId="187" fontId="1" fillId="0" borderId="10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9" xfId="15" applyNumberFormat="1" applyFont="1" applyBorder="1" applyAlignment="1">
      <alignment/>
    </xf>
    <xf numFmtId="43" fontId="1" fillId="0" borderId="8" xfId="15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zoomScale="75" zoomScaleNormal="75" workbookViewId="0" topLeftCell="C1">
      <selection activeCell="H18" sqref="H18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.57421875" style="0" customWidth="1"/>
    <col min="4" max="4" width="29.28125" style="0" customWidth="1"/>
    <col min="5" max="5" width="18.140625" style="66" customWidth="1"/>
    <col min="6" max="6" width="22.28125" style="13" customWidth="1"/>
    <col min="7" max="7" width="3.28125" style="0" customWidth="1"/>
    <col min="8" max="8" width="18.421875" style="80" customWidth="1"/>
    <col min="9" max="9" width="22.00390625" style="13" customWidth="1"/>
    <col min="10" max="10" width="18.140625" style="0" customWidth="1"/>
    <col min="11" max="11" width="1.1484375" style="0" customWidth="1"/>
  </cols>
  <sheetData>
    <row r="1" ht="18">
      <c r="A1" s="9" t="s">
        <v>13</v>
      </c>
    </row>
    <row r="3" spans="1:7" ht="15.75">
      <c r="A3" s="6" t="s">
        <v>119</v>
      </c>
      <c r="B3" s="7"/>
      <c r="C3" s="7"/>
      <c r="D3" s="7"/>
      <c r="E3" s="67"/>
      <c r="F3" s="7"/>
      <c r="G3" s="7"/>
    </row>
    <row r="4" spans="1:7" ht="15.75">
      <c r="A4" s="6" t="s">
        <v>0</v>
      </c>
      <c r="B4" s="7"/>
      <c r="C4" s="7"/>
      <c r="D4" s="7"/>
      <c r="E4" s="67"/>
      <c r="F4" s="7"/>
      <c r="G4" s="7"/>
    </row>
    <row r="5" spans="1:7" ht="15.75">
      <c r="A5" s="6"/>
      <c r="B5" s="7"/>
      <c r="C5" s="7"/>
      <c r="D5" s="7"/>
      <c r="E5" s="67"/>
      <c r="F5" s="7"/>
      <c r="G5" s="7"/>
    </row>
    <row r="6" spans="1:7" ht="18">
      <c r="A6" s="9" t="s">
        <v>22</v>
      </c>
      <c r="B6" s="7"/>
      <c r="C6" s="7"/>
      <c r="D6" s="7"/>
      <c r="E6" s="67"/>
      <c r="F6" s="7"/>
      <c r="G6" s="7"/>
    </row>
    <row r="7" spans="1:7" ht="18">
      <c r="A7" s="9" t="s">
        <v>116</v>
      </c>
      <c r="B7" s="7"/>
      <c r="C7" s="7"/>
      <c r="D7" s="7"/>
      <c r="E7" s="67"/>
      <c r="F7" s="7"/>
      <c r="G7" s="7"/>
    </row>
    <row r="8" spans="5:8" ht="12.75">
      <c r="E8" s="68"/>
      <c r="F8" s="42"/>
      <c r="G8" s="4"/>
      <c r="H8" s="81"/>
    </row>
    <row r="9" spans="5:8" ht="12.75">
      <c r="E9" s="68"/>
      <c r="F9" s="42"/>
      <c r="G9" s="4"/>
      <c r="H9" s="81"/>
    </row>
    <row r="10" spans="1:11" ht="12.75">
      <c r="A10" s="4"/>
      <c r="B10" s="4"/>
      <c r="C10" s="4"/>
      <c r="D10" s="4"/>
      <c r="E10" s="115" t="s">
        <v>66</v>
      </c>
      <c r="F10" s="115"/>
      <c r="G10" s="12"/>
      <c r="H10" s="115" t="s">
        <v>71</v>
      </c>
      <c r="I10" s="115"/>
      <c r="J10" s="4"/>
      <c r="K10" s="4"/>
    </row>
    <row r="11" spans="1:11" ht="12.75">
      <c r="A11" s="4"/>
      <c r="B11" s="4"/>
      <c r="C11" s="4"/>
      <c r="D11" s="4"/>
      <c r="E11" s="69" t="s">
        <v>68</v>
      </c>
      <c r="F11" s="19" t="s">
        <v>69</v>
      </c>
      <c r="G11" s="15"/>
      <c r="H11" s="82" t="s">
        <v>68</v>
      </c>
      <c r="I11" s="19" t="s">
        <v>69</v>
      </c>
      <c r="K11" s="4"/>
    </row>
    <row r="12" spans="1:11" ht="12.75">
      <c r="A12" s="4"/>
      <c r="B12" s="4"/>
      <c r="C12" s="4"/>
      <c r="D12" s="4"/>
      <c r="E12" s="69" t="s">
        <v>1</v>
      </c>
      <c r="F12" s="19" t="s">
        <v>70</v>
      </c>
      <c r="G12" s="15"/>
      <c r="H12" s="82" t="s">
        <v>2</v>
      </c>
      <c r="I12" s="19" t="s">
        <v>70</v>
      </c>
      <c r="K12" s="4"/>
    </row>
    <row r="13" spans="1:11" ht="12.75">
      <c r="A13" s="4"/>
      <c r="B13" s="4"/>
      <c r="C13" s="4"/>
      <c r="D13" s="4"/>
      <c r="E13" s="69"/>
      <c r="F13" s="19" t="s">
        <v>1</v>
      </c>
      <c r="G13" s="15"/>
      <c r="H13" s="82"/>
      <c r="I13" s="19" t="s">
        <v>72</v>
      </c>
      <c r="K13" s="4"/>
    </row>
    <row r="14" spans="1:11" ht="12.75">
      <c r="A14" s="4"/>
      <c r="B14" s="4"/>
      <c r="C14" s="4"/>
      <c r="D14" s="4"/>
      <c r="E14" s="70" t="s">
        <v>117</v>
      </c>
      <c r="F14" s="60" t="s">
        <v>118</v>
      </c>
      <c r="G14" s="22"/>
      <c r="H14" s="70" t="s">
        <v>117</v>
      </c>
      <c r="I14" s="60" t="s">
        <v>118</v>
      </c>
      <c r="K14" s="4"/>
    </row>
    <row r="15" spans="1:11" ht="12.75">
      <c r="A15" s="4"/>
      <c r="B15" s="4"/>
      <c r="C15" s="4"/>
      <c r="D15" s="4"/>
      <c r="E15" s="70"/>
      <c r="F15" s="64"/>
      <c r="G15" s="22"/>
      <c r="H15" s="70"/>
      <c r="I15" s="60"/>
      <c r="K15" s="4"/>
    </row>
    <row r="16" spans="1:11" ht="12.75">
      <c r="A16" s="4"/>
      <c r="B16" s="4"/>
      <c r="C16" s="4"/>
      <c r="D16" s="4"/>
      <c r="E16" s="69" t="s">
        <v>3</v>
      </c>
      <c r="F16" s="19" t="s">
        <v>3</v>
      </c>
      <c r="G16" s="15"/>
      <c r="H16" s="82" t="s">
        <v>3</v>
      </c>
      <c r="I16" s="19" t="s">
        <v>3</v>
      </c>
      <c r="K16" s="4"/>
    </row>
    <row r="17" spans="1:11" ht="12.75">
      <c r="A17" s="4"/>
      <c r="B17" s="4"/>
      <c r="C17" s="4"/>
      <c r="D17" s="4"/>
      <c r="E17" s="71"/>
      <c r="F17" s="43"/>
      <c r="G17" s="17"/>
      <c r="H17" s="83"/>
      <c r="I17" s="43"/>
      <c r="K17" s="4"/>
    </row>
    <row r="18" spans="1:11" ht="12.75">
      <c r="A18" s="4"/>
      <c r="B18" s="4"/>
      <c r="C18" s="4" t="s">
        <v>14</v>
      </c>
      <c r="D18" s="4"/>
      <c r="E18" s="72">
        <v>31359</v>
      </c>
      <c r="F18" s="33">
        <v>24078</v>
      </c>
      <c r="G18" s="14"/>
      <c r="H18" s="72">
        <v>89651</v>
      </c>
      <c r="I18" s="33">
        <v>67261</v>
      </c>
      <c r="K18" s="4"/>
    </row>
    <row r="19" spans="1:11" ht="12.75">
      <c r="A19" s="4"/>
      <c r="B19" s="4"/>
      <c r="C19" s="4" t="s">
        <v>80</v>
      </c>
      <c r="D19" s="4"/>
      <c r="E19" s="73">
        <v>-20342</v>
      </c>
      <c r="F19" s="35">
        <v>-16375</v>
      </c>
      <c r="G19" s="14"/>
      <c r="H19" s="73">
        <v>-58048</v>
      </c>
      <c r="I19" s="35">
        <v>-45555</v>
      </c>
      <c r="K19" s="4"/>
    </row>
    <row r="20" spans="1:11" ht="12.75">
      <c r="A20" s="4"/>
      <c r="B20" s="4"/>
      <c r="C20" s="4"/>
      <c r="D20" s="4"/>
      <c r="E20" s="72"/>
      <c r="F20" s="33"/>
      <c r="G20" s="14"/>
      <c r="H20" s="72"/>
      <c r="I20" s="33"/>
      <c r="K20" s="4"/>
    </row>
    <row r="21" spans="1:11" ht="12.75">
      <c r="A21" s="4"/>
      <c r="B21" s="4"/>
      <c r="C21" s="4" t="s">
        <v>81</v>
      </c>
      <c r="D21" s="4"/>
      <c r="E21" s="72">
        <f>SUM(E18:E19)</f>
        <v>11017</v>
      </c>
      <c r="F21" s="16">
        <f>SUM(F18:F19)</f>
        <v>7703</v>
      </c>
      <c r="G21" s="14"/>
      <c r="H21" s="72">
        <f>SUM(H18:H19)</f>
        <v>31603</v>
      </c>
      <c r="I21" s="16">
        <f>SUM(I18:I19)</f>
        <v>21706</v>
      </c>
      <c r="K21" s="4"/>
    </row>
    <row r="22" spans="1:11" ht="12.75">
      <c r="A22" s="4"/>
      <c r="B22" s="4"/>
      <c r="C22" s="4"/>
      <c r="D22" s="4"/>
      <c r="E22" s="72"/>
      <c r="F22" s="33"/>
      <c r="G22" s="14"/>
      <c r="H22" s="72"/>
      <c r="I22" s="33"/>
      <c r="K22" s="4"/>
    </row>
    <row r="23" spans="1:11" ht="12.75">
      <c r="A23" s="4"/>
      <c r="B23" s="4"/>
      <c r="C23" s="4" t="s">
        <v>23</v>
      </c>
      <c r="D23" s="4"/>
      <c r="E23" s="72">
        <f>-8406-617</f>
        <v>-9023</v>
      </c>
      <c r="F23" s="33">
        <v>-6699</v>
      </c>
      <c r="G23" s="14"/>
      <c r="H23" s="72">
        <v>-24889</v>
      </c>
      <c r="I23" s="33">
        <v>-17670</v>
      </c>
      <c r="K23" s="4"/>
    </row>
    <row r="24" spans="1:11" ht="12.75">
      <c r="A24" s="4"/>
      <c r="B24" s="5"/>
      <c r="C24" s="4" t="s">
        <v>24</v>
      </c>
      <c r="D24" s="4"/>
      <c r="E24" s="72">
        <v>0</v>
      </c>
      <c r="F24" s="33">
        <v>471</v>
      </c>
      <c r="G24" s="14"/>
      <c r="H24" s="72">
        <v>880</v>
      </c>
      <c r="I24" s="33">
        <v>1351</v>
      </c>
      <c r="K24" s="4"/>
    </row>
    <row r="25" spans="1:11" ht="12.75">
      <c r="A25" s="4"/>
      <c r="B25" s="5"/>
      <c r="C25" s="4" t="s">
        <v>93</v>
      </c>
      <c r="D25" s="4"/>
      <c r="E25" s="73">
        <v>56</v>
      </c>
      <c r="F25" s="35">
        <v>61</v>
      </c>
      <c r="G25" s="14"/>
      <c r="H25" s="73">
        <v>184</v>
      </c>
      <c r="I25" s="35">
        <v>131</v>
      </c>
      <c r="K25" s="4"/>
    </row>
    <row r="26" spans="1:11" ht="12.75">
      <c r="A26" s="4"/>
      <c r="B26" s="5"/>
      <c r="C26" s="4" t="s">
        <v>4</v>
      </c>
      <c r="D26" s="4"/>
      <c r="E26" s="72"/>
      <c r="F26" s="33"/>
      <c r="G26" s="14"/>
      <c r="H26" s="72"/>
      <c r="I26" s="33"/>
      <c r="K26" s="4"/>
    </row>
    <row r="27" spans="1:12" ht="12.75">
      <c r="A27" s="4"/>
      <c r="B27" s="4"/>
      <c r="C27" s="4" t="s">
        <v>25</v>
      </c>
      <c r="D27" s="4"/>
      <c r="E27" s="72">
        <f>SUM(E21:E25)</f>
        <v>2050</v>
      </c>
      <c r="F27" s="16">
        <f>SUM(F21:F25)</f>
        <v>1536</v>
      </c>
      <c r="G27" s="14"/>
      <c r="H27" s="72">
        <f>SUM(H21:H25)</f>
        <v>7778</v>
      </c>
      <c r="I27" s="16">
        <f>SUM(I21:I25)</f>
        <v>5518</v>
      </c>
      <c r="K27" s="4"/>
      <c r="L27" s="24" t="s">
        <v>4</v>
      </c>
    </row>
    <row r="28" spans="1:11" ht="12.75">
      <c r="A28" s="4"/>
      <c r="B28" s="4"/>
      <c r="C28" s="4" t="s">
        <v>4</v>
      </c>
      <c r="D28" s="4"/>
      <c r="E28" s="72"/>
      <c r="F28" s="33"/>
      <c r="G28" s="14"/>
      <c r="H28" s="72"/>
      <c r="I28" s="33"/>
      <c r="K28" s="4"/>
    </row>
    <row r="29" spans="1:11" ht="12.75">
      <c r="A29" s="4"/>
      <c r="B29" s="5"/>
      <c r="C29" s="4" t="s">
        <v>26</v>
      </c>
      <c r="D29" s="4"/>
      <c r="E29" s="72">
        <v>-121</v>
      </c>
      <c r="F29" s="33">
        <v>-126</v>
      </c>
      <c r="G29" s="14"/>
      <c r="H29" s="72">
        <v>-304</v>
      </c>
      <c r="I29" s="33">
        <v>-460</v>
      </c>
      <c r="K29" s="4"/>
    </row>
    <row r="30" spans="1:11" ht="12.75">
      <c r="A30" s="4"/>
      <c r="B30" s="5"/>
      <c r="C30" s="4" t="s">
        <v>27</v>
      </c>
      <c r="D30" s="4"/>
      <c r="E30" s="73">
        <v>35</v>
      </c>
      <c r="F30" s="35">
        <v>-52</v>
      </c>
      <c r="G30" s="14"/>
      <c r="H30" s="73">
        <v>214</v>
      </c>
      <c r="I30" s="35">
        <v>-407</v>
      </c>
      <c r="K30" s="4"/>
    </row>
    <row r="31" spans="1:11" ht="12.75">
      <c r="A31" s="4"/>
      <c r="B31" s="4"/>
      <c r="C31" s="4"/>
      <c r="D31" s="4"/>
      <c r="E31" s="72"/>
      <c r="F31" s="33"/>
      <c r="G31" s="14"/>
      <c r="H31" s="72"/>
      <c r="I31" s="33"/>
      <c r="K31" s="4"/>
    </row>
    <row r="32" spans="1:11" ht="12.75">
      <c r="A32" s="4"/>
      <c r="B32" s="5"/>
      <c r="C32" s="4" t="s">
        <v>128</v>
      </c>
      <c r="D32" s="4"/>
      <c r="E32" s="72">
        <f>SUM(E27:E30)</f>
        <v>1964</v>
      </c>
      <c r="F32" s="16">
        <f>SUM(F27:F30)</f>
        <v>1358</v>
      </c>
      <c r="G32" s="14"/>
      <c r="H32" s="72">
        <f>SUM(H27:H30)</f>
        <v>7688</v>
      </c>
      <c r="I32" s="16">
        <f>SUM(I27:I30)</f>
        <v>4651</v>
      </c>
      <c r="K32" s="4"/>
    </row>
    <row r="33" spans="1:11" ht="12.75">
      <c r="A33" s="4"/>
      <c r="B33" s="4"/>
      <c r="C33" s="4"/>
      <c r="D33" s="4"/>
      <c r="E33" s="72"/>
      <c r="F33" s="33"/>
      <c r="G33" s="14"/>
      <c r="H33" s="72"/>
      <c r="I33" s="33"/>
      <c r="K33" s="4"/>
    </row>
    <row r="34" spans="1:11" ht="12.75">
      <c r="A34" s="4"/>
      <c r="B34" s="5"/>
      <c r="C34" s="4" t="s">
        <v>28</v>
      </c>
      <c r="D34" s="4"/>
      <c r="E34" s="74">
        <v>-373</v>
      </c>
      <c r="F34" s="35">
        <v>-605</v>
      </c>
      <c r="G34" s="20"/>
      <c r="H34" s="74">
        <v>-2392</v>
      </c>
      <c r="I34" s="35">
        <v>-1984</v>
      </c>
      <c r="K34" s="4"/>
    </row>
    <row r="35" spans="1:11" ht="12.75">
      <c r="A35" s="4"/>
      <c r="B35" s="4"/>
      <c r="C35" s="4"/>
      <c r="D35" s="4"/>
      <c r="E35" s="72"/>
      <c r="F35" s="33"/>
      <c r="G35" s="14"/>
      <c r="H35" s="72"/>
      <c r="I35" s="33"/>
      <c r="K35" s="4"/>
    </row>
    <row r="36" spans="1:11" ht="12.75">
      <c r="A36" s="4"/>
      <c r="B36" s="5"/>
      <c r="C36" s="4" t="s">
        <v>29</v>
      </c>
      <c r="E36" s="72">
        <f>SUM(E32:E34)</f>
        <v>1591</v>
      </c>
      <c r="F36" s="16">
        <f>SUM(F32:F34)</f>
        <v>753</v>
      </c>
      <c r="G36" s="14"/>
      <c r="H36" s="72">
        <f>SUM(H32:H34)</f>
        <v>5296</v>
      </c>
      <c r="I36" s="16">
        <f>SUM(I32:I34)</f>
        <v>2667</v>
      </c>
      <c r="K36" s="4"/>
    </row>
    <row r="37" spans="1:11" ht="12.75">
      <c r="A37" s="4"/>
      <c r="B37" s="4"/>
      <c r="C37" s="4"/>
      <c r="D37" s="4" t="s">
        <v>4</v>
      </c>
      <c r="E37" s="72"/>
      <c r="F37" s="33"/>
      <c r="G37" s="14"/>
      <c r="H37" s="72"/>
      <c r="I37" s="33"/>
      <c r="K37" s="4"/>
    </row>
    <row r="38" spans="1:11" ht="12.75">
      <c r="A38" s="4"/>
      <c r="B38" s="4"/>
      <c r="C38" s="4" t="s">
        <v>12</v>
      </c>
      <c r="E38" s="73">
        <v>-40</v>
      </c>
      <c r="F38" s="35">
        <v>-8</v>
      </c>
      <c r="G38" s="14"/>
      <c r="H38" s="73">
        <v>-206</v>
      </c>
      <c r="I38" s="35">
        <v>-266</v>
      </c>
      <c r="K38" s="4"/>
    </row>
    <row r="39" spans="1:11" ht="12.75">
      <c r="A39" s="4"/>
      <c r="B39" s="4"/>
      <c r="C39" s="4"/>
      <c r="D39" s="4"/>
      <c r="E39" s="72"/>
      <c r="F39" s="33"/>
      <c r="G39" s="14"/>
      <c r="H39" s="72"/>
      <c r="I39" s="33"/>
      <c r="K39" s="4"/>
    </row>
    <row r="40" spans="1:11" ht="13.5" thickBot="1">
      <c r="A40" s="4"/>
      <c r="B40" s="4"/>
      <c r="C40" s="4" t="s">
        <v>30</v>
      </c>
      <c r="D40" s="4"/>
      <c r="E40" s="75">
        <f>+E36+E38</f>
        <v>1551</v>
      </c>
      <c r="F40" s="44">
        <f>+F36+F38</f>
        <v>745</v>
      </c>
      <c r="G40" s="14"/>
      <c r="H40" s="75">
        <f>+H36+H38</f>
        <v>5090</v>
      </c>
      <c r="I40" s="44">
        <f>+I36+I38</f>
        <v>2401</v>
      </c>
      <c r="K40" s="4"/>
    </row>
    <row r="41" spans="1:11" ht="12.75">
      <c r="A41" s="4"/>
      <c r="B41" s="4"/>
      <c r="C41" s="4"/>
      <c r="D41" s="4"/>
      <c r="E41" s="72"/>
      <c r="G41" s="14"/>
      <c r="H41" s="72"/>
      <c r="I41" s="16"/>
      <c r="K41" s="4"/>
    </row>
    <row r="42" spans="1:11" ht="13.5" customHeight="1">
      <c r="A42" s="9"/>
      <c r="B42" s="10"/>
      <c r="C42" s="13"/>
      <c r="D42" s="7"/>
      <c r="E42" s="76"/>
      <c r="G42" s="6"/>
      <c r="H42" s="76"/>
      <c r="I42" s="7"/>
      <c r="K42" s="4"/>
    </row>
    <row r="43" spans="1:11" ht="12.75" customHeight="1">
      <c r="A43" s="7"/>
      <c r="B43" s="7"/>
      <c r="C43" s="7"/>
      <c r="D43" s="7"/>
      <c r="E43" s="76"/>
      <c r="G43" s="6"/>
      <c r="H43" s="76"/>
      <c r="I43" s="7"/>
      <c r="K43" s="4"/>
    </row>
    <row r="44" spans="1:14" ht="12.75">
      <c r="A44" s="4"/>
      <c r="B44" s="4"/>
      <c r="C44" s="4" t="s">
        <v>79</v>
      </c>
      <c r="D44" s="5"/>
      <c r="E44" s="72"/>
      <c r="F44" s="33"/>
      <c r="G44" s="14"/>
      <c r="H44" s="72"/>
      <c r="I44" s="16"/>
      <c r="J44" s="16"/>
      <c r="K44" s="4"/>
      <c r="L44" s="4"/>
      <c r="M44" s="4"/>
      <c r="N44" s="4"/>
    </row>
    <row r="45" spans="1:14" ht="13.5" thickBot="1">
      <c r="A45" s="4"/>
      <c r="B45" s="4"/>
      <c r="C45" s="4"/>
      <c r="D45" s="5" t="s">
        <v>31</v>
      </c>
      <c r="E45" s="77">
        <v>2.4</v>
      </c>
      <c r="F45" s="56">
        <v>1.15</v>
      </c>
      <c r="G45" s="14"/>
      <c r="H45" s="77">
        <v>7.87</v>
      </c>
      <c r="I45" s="56">
        <v>3.72</v>
      </c>
      <c r="J45" s="16"/>
      <c r="K45" s="4"/>
      <c r="L45" s="4"/>
      <c r="M45" s="4"/>
      <c r="N45" s="4"/>
    </row>
    <row r="46" spans="1:11" ht="14.25" thickBot="1" thickTop="1">
      <c r="A46" s="4"/>
      <c r="B46" s="4"/>
      <c r="C46" s="4"/>
      <c r="D46" s="5" t="s">
        <v>32</v>
      </c>
      <c r="E46" s="114">
        <v>2.4</v>
      </c>
      <c r="F46" s="45">
        <v>0</v>
      </c>
      <c r="G46" s="14"/>
      <c r="H46" s="114">
        <v>7.87</v>
      </c>
      <c r="I46" s="45">
        <v>0</v>
      </c>
      <c r="J46" s="16"/>
      <c r="K46" s="4"/>
    </row>
    <row r="47" spans="1:11" ht="13.5" thickTop="1">
      <c r="A47" s="4"/>
      <c r="B47" s="4"/>
      <c r="C47" s="4"/>
      <c r="D47" s="4"/>
      <c r="E47" s="72"/>
      <c r="F47" s="16"/>
      <c r="G47" s="14"/>
      <c r="H47" s="72"/>
      <c r="I47" s="16"/>
      <c r="J47" s="16"/>
      <c r="K47" s="4"/>
    </row>
    <row r="48" spans="1:11" ht="12.75">
      <c r="A48" s="4"/>
      <c r="B48" s="4"/>
      <c r="C48" s="4"/>
      <c r="D48" s="4"/>
      <c r="E48" s="72"/>
      <c r="F48" s="16"/>
      <c r="G48" s="14"/>
      <c r="H48" s="72"/>
      <c r="I48" s="16"/>
      <c r="J48" s="16"/>
      <c r="K48" s="4"/>
    </row>
    <row r="49" spans="1:11" ht="12.75">
      <c r="A49" s="4"/>
      <c r="B49" s="4"/>
      <c r="C49" s="4"/>
      <c r="D49" s="4"/>
      <c r="E49" s="72"/>
      <c r="F49" s="16"/>
      <c r="G49" s="14"/>
      <c r="H49" s="72"/>
      <c r="I49" s="16"/>
      <c r="J49" s="16"/>
      <c r="K49" s="4"/>
    </row>
    <row r="50" spans="5:7" ht="12.75">
      <c r="E50" s="78"/>
      <c r="G50" s="3"/>
    </row>
    <row r="51" spans="3:9" s="18" customFormat="1" ht="12.75">
      <c r="C51" s="51" t="s">
        <v>77</v>
      </c>
      <c r="D51" s="23"/>
      <c r="E51" s="79"/>
      <c r="F51" s="23"/>
      <c r="G51" s="23"/>
      <c r="H51" s="79"/>
      <c r="I51" s="23"/>
    </row>
    <row r="52" spans="3:9" s="18" customFormat="1" ht="12.75">
      <c r="C52" s="23" t="s">
        <v>105</v>
      </c>
      <c r="D52" s="23"/>
      <c r="E52" s="79"/>
      <c r="F52" s="23"/>
      <c r="G52" s="23"/>
      <c r="H52" s="79"/>
      <c r="I52" s="23"/>
    </row>
    <row r="53" spans="5:7" ht="12.75">
      <c r="E53" s="78"/>
      <c r="G53" s="3"/>
    </row>
    <row r="54" spans="5:7" ht="12.75">
      <c r="E54" s="78"/>
      <c r="G54" s="3"/>
    </row>
    <row r="55" spans="5:7" ht="12.75">
      <c r="E55" s="78"/>
      <c r="G55" s="3"/>
    </row>
    <row r="56" spans="1:7" ht="12.75">
      <c r="A56" s="2"/>
      <c r="E56" s="78"/>
      <c r="G56" s="3"/>
    </row>
    <row r="57" spans="5:7" ht="12.75">
      <c r="E57" s="78"/>
      <c r="G57" s="3"/>
    </row>
    <row r="58" spans="5:7" ht="12.75">
      <c r="E58" s="78"/>
      <c r="G58" s="3"/>
    </row>
    <row r="59" spans="5:7" ht="12.75">
      <c r="E59" s="78"/>
      <c r="G59" s="3"/>
    </row>
    <row r="60" spans="1:7" ht="12.75">
      <c r="A60" s="2"/>
      <c r="E60" s="78"/>
      <c r="G60" s="3"/>
    </row>
    <row r="61" spans="5:7" ht="12.75">
      <c r="E61" s="78"/>
      <c r="G61" s="3"/>
    </row>
    <row r="62" spans="5:7" ht="12.75">
      <c r="E62" s="78"/>
      <c r="G62" s="3"/>
    </row>
    <row r="63" spans="5:7" ht="12.75">
      <c r="E63" s="78"/>
      <c r="G63" s="3"/>
    </row>
    <row r="64" spans="5:7" ht="12.75">
      <c r="E64" s="78"/>
      <c r="G64" s="3"/>
    </row>
    <row r="65" spans="5:7" ht="12.75">
      <c r="E65" s="78"/>
      <c r="G65" s="3"/>
    </row>
    <row r="66" spans="5:7" ht="12.75">
      <c r="E66" s="78"/>
      <c r="G66" s="3"/>
    </row>
    <row r="67" spans="5:7" ht="12.75">
      <c r="E67" s="78"/>
      <c r="G67" s="3"/>
    </row>
    <row r="68" spans="1:7" ht="12.75">
      <c r="A68" s="2"/>
      <c r="E68" s="78"/>
      <c r="G68" s="3"/>
    </row>
    <row r="69" spans="5:7" ht="12.75">
      <c r="E69" s="78"/>
      <c r="G69" s="3"/>
    </row>
    <row r="70" spans="1:7" ht="12.75">
      <c r="A70" s="2"/>
      <c r="E70" s="78"/>
      <c r="G70" s="3"/>
    </row>
    <row r="71" spans="5:7" ht="12.75">
      <c r="E71" s="78"/>
      <c r="G71" s="3"/>
    </row>
    <row r="72" spans="1:7" ht="12.75">
      <c r="A72" s="2"/>
      <c r="E72" s="78"/>
      <c r="G72" s="3"/>
    </row>
    <row r="73" spans="5:7" ht="12.75">
      <c r="E73" s="78"/>
      <c r="G73" s="3"/>
    </row>
    <row r="74" spans="5:7" ht="12.75">
      <c r="E74" s="78"/>
      <c r="G74" s="3"/>
    </row>
    <row r="75" spans="1:7" ht="12.75">
      <c r="A75" s="2"/>
      <c r="E75" s="78"/>
      <c r="G75" s="3"/>
    </row>
    <row r="76" spans="5:7" ht="12.75">
      <c r="E76" s="78"/>
      <c r="G76" s="3"/>
    </row>
    <row r="77" spans="5:7" ht="12.75">
      <c r="E77" s="78"/>
      <c r="G77" s="3"/>
    </row>
    <row r="78" spans="5:7" ht="12.75">
      <c r="E78" s="78"/>
      <c r="G78" s="3"/>
    </row>
    <row r="79" spans="5:7" ht="12.75">
      <c r="E79" s="78"/>
      <c r="G79" s="3"/>
    </row>
    <row r="80" spans="5:7" ht="12.75">
      <c r="E80" s="78"/>
      <c r="G80" s="3"/>
    </row>
    <row r="81" spans="5:7" ht="12.75">
      <c r="E81" s="78"/>
      <c r="G81" s="3"/>
    </row>
    <row r="82" spans="5:7" ht="12.75">
      <c r="E82" s="78"/>
      <c r="G82" s="3"/>
    </row>
    <row r="83" spans="5:7" ht="12.75">
      <c r="E83" s="78"/>
      <c r="G83" s="3"/>
    </row>
    <row r="84" spans="5:7" ht="12.75">
      <c r="E84" s="78"/>
      <c r="G84" s="3"/>
    </row>
    <row r="85" spans="5:7" ht="12.75">
      <c r="E85" s="78"/>
      <c r="G85" s="3"/>
    </row>
    <row r="86" spans="5:7" ht="12.75">
      <c r="E86" s="78"/>
      <c r="G86" s="3"/>
    </row>
    <row r="87" spans="5:7" ht="12.75">
      <c r="E87" s="78"/>
      <c r="G87" s="3"/>
    </row>
    <row r="88" spans="5:7" ht="12.75">
      <c r="E88" s="78"/>
      <c r="G88" s="3"/>
    </row>
    <row r="89" spans="5:7" ht="12.75">
      <c r="E89" s="78"/>
      <c r="G89" s="3"/>
    </row>
    <row r="90" spans="5:7" ht="12.75">
      <c r="E90" s="78"/>
      <c r="G90" s="3"/>
    </row>
    <row r="91" spans="5:7" ht="12.75">
      <c r="E91" s="78"/>
      <c r="G91" s="3"/>
    </row>
    <row r="92" spans="5:7" ht="12.75">
      <c r="E92" s="78"/>
      <c r="G92" s="3"/>
    </row>
    <row r="93" spans="5:7" ht="12.75">
      <c r="E93" s="78"/>
      <c r="G93" s="3"/>
    </row>
    <row r="94" spans="5:7" ht="12.75">
      <c r="E94" s="78"/>
      <c r="G94" s="3"/>
    </row>
    <row r="95" spans="5:7" ht="12.75">
      <c r="E95" s="78"/>
      <c r="G95" s="3"/>
    </row>
    <row r="96" spans="5:7" ht="12.75">
      <c r="E96" s="78"/>
      <c r="G96" s="3"/>
    </row>
    <row r="97" spans="5:7" ht="12.75">
      <c r="E97" s="78"/>
      <c r="G97" s="3"/>
    </row>
    <row r="98" spans="5:7" ht="12.75">
      <c r="E98" s="78"/>
      <c r="G98" s="3"/>
    </row>
    <row r="99" spans="5:7" ht="12.75">
      <c r="E99" s="78"/>
      <c r="G99" s="3"/>
    </row>
    <row r="100" spans="5:7" ht="12.75">
      <c r="E100" s="78"/>
      <c r="G100" s="3"/>
    </row>
    <row r="101" spans="5:7" ht="12.75">
      <c r="E101" s="78"/>
      <c r="G101" s="3"/>
    </row>
    <row r="102" spans="5:7" ht="12.75">
      <c r="E102" s="78"/>
      <c r="G102" s="3"/>
    </row>
    <row r="103" spans="5:7" ht="12.75">
      <c r="E103" s="78"/>
      <c r="G103" s="3"/>
    </row>
    <row r="104" spans="5:7" ht="12.75">
      <c r="E104" s="78"/>
      <c r="G104" s="3"/>
    </row>
    <row r="105" spans="5:7" ht="12.75">
      <c r="E105" s="78"/>
      <c r="G105" s="3"/>
    </row>
    <row r="106" spans="5:7" ht="12.75">
      <c r="E106" s="78"/>
      <c r="G106" s="3"/>
    </row>
    <row r="107" spans="5:7" ht="12.75">
      <c r="E107" s="78"/>
      <c r="G107" s="3"/>
    </row>
    <row r="108" spans="5:7" ht="12.75">
      <c r="E108" s="78"/>
      <c r="G108" s="3"/>
    </row>
    <row r="109" spans="5:7" ht="12.75">
      <c r="E109" s="78"/>
      <c r="G109" s="3"/>
    </row>
    <row r="110" spans="5:7" ht="12.75">
      <c r="E110" s="78"/>
      <c r="G110" s="3"/>
    </row>
    <row r="111" spans="5:7" ht="12.75">
      <c r="E111" s="78"/>
      <c r="G111" s="3"/>
    </row>
    <row r="112" spans="5:7" ht="12.75">
      <c r="E112" s="78"/>
      <c r="G112" s="3"/>
    </row>
    <row r="113" spans="5:7" ht="12.75">
      <c r="E113" s="78"/>
      <c r="G113" s="3"/>
    </row>
    <row r="114" spans="5:7" ht="12.75">
      <c r="E114" s="78"/>
      <c r="G114" s="3"/>
    </row>
    <row r="115" spans="5:7" ht="12.75">
      <c r="E115" s="78"/>
      <c r="G115" s="3"/>
    </row>
    <row r="116" spans="5:7" ht="12.75">
      <c r="E116" s="78"/>
      <c r="G116" s="3"/>
    </row>
    <row r="117" spans="5:7" ht="12.75">
      <c r="E117" s="78"/>
      <c r="G117" s="3"/>
    </row>
    <row r="118" spans="5:7" ht="12.75">
      <c r="E118" s="78"/>
      <c r="G118" s="3"/>
    </row>
    <row r="119" spans="5:7" ht="12.75">
      <c r="E119" s="78"/>
      <c r="G119" s="3"/>
    </row>
    <row r="120" spans="5:7" ht="12.75">
      <c r="E120" s="78"/>
      <c r="G120" s="3"/>
    </row>
    <row r="121" spans="5:7" ht="12.75">
      <c r="E121" s="78"/>
      <c r="G121" s="3"/>
    </row>
    <row r="122" spans="5:7" ht="12.75">
      <c r="E122" s="78"/>
      <c r="G122" s="3"/>
    </row>
    <row r="123" spans="5:7" ht="12.75">
      <c r="E123" s="78"/>
      <c r="G123" s="3"/>
    </row>
    <row r="124" spans="5:7" ht="12.75">
      <c r="E124" s="78"/>
      <c r="G124" s="3"/>
    </row>
    <row r="125" spans="5:7" ht="12.75">
      <c r="E125" s="78"/>
      <c r="G125" s="3"/>
    </row>
    <row r="126" spans="5:7" ht="12.75">
      <c r="E126" s="78"/>
      <c r="G126" s="3"/>
    </row>
    <row r="127" spans="5:7" ht="12.75">
      <c r="E127" s="78"/>
      <c r="G127" s="3"/>
    </row>
    <row r="128" spans="5:7" ht="12.75">
      <c r="E128" s="78"/>
      <c r="G128" s="3"/>
    </row>
    <row r="129" spans="5:7" ht="12.75">
      <c r="E129" s="78"/>
      <c r="G129" s="3"/>
    </row>
    <row r="130" spans="5:7" ht="12.75">
      <c r="E130" s="78"/>
      <c r="G130" s="3"/>
    </row>
    <row r="131" spans="5:7" ht="12.75">
      <c r="E131" s="78"/>
      <c r="G131" s="3"/>
    </row>
    <row r="132" spans="5:7" ht="12.75">
      <c r="E132" s="78"/>
      <c r="G132" s="3"/>
    </row>
    <row r="133" spans="5:7" ht="12.75">
      <c r="E133" s="78"/>
      <c r="G133" s="3"/>
    </row>
    <row r="134" spans="5:7" ht="12.75">
      <c r="E134" s="78"/>
      <c r="G134" s="3"/>
    </row>
    <row r="135" spans="5:7" ht="12.75">
      <c r="E135" s="78"/>
      <c r="G135" s="3"/>
    </row>
    <row r="136" spans="5:7" ht="12.75">
      <c r="E136" s="78"/>
      <c r="G136" s="3"/>
    </row>
    <row r="137" spans="5:7" ht="12.75">
      <c r="E137" s="78"/>
      <c r="G137" s="3"/>
    </row>
    <row r="138" spans="5:7" ht="12.75">
      <c r="E138" s="78"/>
      <c r="G138" s="3"/>
    </row>
    <row r="139" spans="5:7" ht="12.75">
      <c r="E139" s="78"/>
      <c r="G139" s="3"/>
    </row>
    <row r="140" spans="5:7" ht="12.75">
      <c r="E140" s="78"/>
      <c r="G140" s="3"/>
    </row>
    <row r="141" spans="5:7" ht="12.75">
      <c r="E141" s="78"/>
      <c r="G141" s="3"/>
    </row>
    <row r="142" spans="5:7" ht="12.75">
      <c r="E142" s="78"/>
      <c r="G142" s="3"/>
    </row>
    <row r="143" spans="5:7" ht="12.75">
      <c r="E143" s="78"/>
      <c r="G143" s="3"/>
    </row>
    <row r="144" spans="5:7" ht="12.75">
      <c r="E144" s="78"/>
      <c r="G144" s="3"/>
    </row>
    <row r="145" spans="5:7" ht="12.75">
      <c r="E145" s="78"/>
      <c r="G145" s="3"/>
    </row>
    <row r="146" spans="5:7" ht="12.75">
      <c r="E146" s="78"/>
      <c r="G146" s="3"/>
    </row>
    <row r="147" spans="5:7" ht="12.75">
      <c r="E147" s="78"/>
      <c r="G147" s="3"/>
    </row>
    <row r="148" spans="5:7" ht="12.75">
      <c r="E148" s="78"/>
      <c r="G148" s="3"/>
    </row>
    <row r="149" spans="5:7" ht="12.75">
      <c r="E149" s="78"/>
      <c r="G149" s="3"/>
    </row>
    <row r="150" spans="5:7" ht="12.75">
      <c r="E150" s="78"/>
      <c r="G150" s="3"/>
    </row>
    <row r="151" spans="5:7" ht="12.75">
      <c r="E151" s="78"/>
      <c r="G151" s="3"/>
    </row>
    <row r="152" spans="5:7" ht="12.75">
      <c r="E152" s="78"/>
      <c r="G152" s="3"/>
    </row>
    <row r="153" spans="5:7" ht="12.75">
      <c r="E153" s="78"/>
      <c r="G153" s="3"/>
    </row>
    <row r="154" spans="5:7" ht="12.75">
      <c r="E154" s="78"/>
      <c r="G154" s="3"/>
    </row>
    <row r="155" spans="5:7" ht="12.75">
      <c r="E155" s="78"/>
      <c r="G155" s="3"/>
    </row>
    <row r="156" spans="5:7" ht="12.75">
      <c r="E156" s="78"/>
      <c r="G156" s="3"/>
    </row>
    <row r="157" spans="5:7" ht="12.75">
      <c r="E157" s="78"/>
      <c r="G157" s="3"/>
    </row>
    <row r="158" spans="5:7" ht="12.75">
      <c r="E158" s="78"/>
      <c r="G158" s="3"/>
    </row>
    <row r="159" spans="5:7" ht="12.75">
      <c r="E159" s="78"/>
      <c r="G159" s="3"/>
    </row>
    <row r="160" spans="5:7" ht="12.75">
      <c r="E160" s="78"/>
      <c r="G160" s="3"/>
    </row>
    <row r="161" spans="5:7" ht="12.75">
      <c r="E161" s="78"/>
      <c r="G161" s="3"/>
    </row>
    <row r="162" spans="5:7" ht="12.75">
      <c r="E162" s="78"/>
      <c r="G162" s="3"/>
    </row>
    <row r="163" spans="5:7" ht="12.75">
      <c r="E163" s="78"/>
      <c r="G163" s="3"/>
    </row>
    <row r="164" spans="5:7" ht="12.75">
      <c r="E164" s="78"/>
      <c r="G164" s="3"/>
    </row>
    <row r="165" spans="5:7" ht="12.75">
      <c r="E165" s="78"/>
      <c r="G165" s="3"/>
    </row>
    <row r="166" spans="5:7" ht="12.75">
      <c r="E166" s="78"/>
      <c r="G166" s="3"/>
    </row>
    <row r="167" spans="5:7" ht="12.75">
      <c r="E167" s="78"/>
      <c r="G167" s="3"/>
    </row>
    <row r="168" spans="5:7" ht="12.75">
      <c r="E168" s="78"/>
      <c r="G168" s="3"/>
    </row>
    <row r="169" spans="5:7" ht="12.75">
      <c r="E169" s="78"/>
      <c r="G169" s="3"/>
    </row>
    <row r="170" spans="5:7" ht="12.75">
      <c r="E170" s="78"/>
      <c r="G170" s="3"/>
    </row>
    <row r="171" spans="5:7" ht="12.75">
      <c r="E171" s="78"/>
      <c r="G171" s="3"/>
    </row>
    <row r="172" spans="5:7" ht="12.75">
      <c r="E172" s="78"/>
      <c r="G172" s="3"/>
    </row>
    <row r="173" spans="5:7" ht="12.75">
      <c r="E173" s="78"/>
      <c r="G173" s="3"/>
    </row>
    <row r="174" spans="5:7" ht="12.75">
      <c r="E174" s="78"/>
      <c r="G174" s="3"/>
    </row>
    <row r="175" spans="5:7" ht="12.75">
      <c r="E175" s="78"/>
      <c r="G175" s="3"/>
    </row>
    <row r="176" spans="5:7" ht="12.75">
      <c r="E176" s="78"/>
      <c r="G176" s="3"/>
    </row>
    <row r="177" spans="5:7" ht="12.75">
      <c r="E177" s="78"/>
      <c r="G177" s="3"/>
    </row>
    <row r="178" spans="5:7" ht="12.75">
      <c r="E178" s="78"/>
      <c r="G178" s="3"/>
    </row>
    <row r="179" spans="5:7" ht="12.75">
      <c r="E179" s="78"/>
      <c r="G179" s="3"/>
    </row>
    <row r="180" spans="5:7" ht="12.75">
      <c r="E180" s="78"/>
      <c r="G180" s="3"/>
    </row>
    <row r="181" spans="5:7" ht="12.75">
      <c r="E181" s="78"/>
      <c r="G181" s="3"/>
    </row>
    <row r="182" spans="5:7" ht="12.75">
      <c r="E182" s="78"/>
      <c r="G182" s="3"/>
    </row>
    <row r="183" spans="5:7" ht="12.75">
      <c r="E183" s="78"/>
      <c r="G183" s="3"/>
    </row>
    <row r="184" spans="5:7" ht="12.75">
      <c r="E184" s="78"/>
      <c r="G184" s="3"/>
    </row>
    <row r="185" spans="5:7" ht="12.75">
      <c r="E185" s="78"/>
      <c r="G185" s="3"/>
    </row>
    <row r="186" spans="5:7" ht="12.75">
      <c r="E186" s="78"/>
      <c r="G186" s="3"/>
    </row>
    <row r="187" spans="5:7" ht="12.75">
      <c r="E187" s="78"/>
      <c r="G187" s="3"/>
    </row>
    <row r="188" spans="5:7" ht="12.75">
      <c r="E188" s="78"/>
      <c r="G188" s="3"/>
    </row>
    <row r="189" spans="5:7" ht="12.75">
      <c r="E189" s="78"/>
      <c r="G189" s="3"/>
    </row>
    <row r="190" spans="5:7" ht="12.75">
      <c r="E190" s="78"/>
      <c r="G190" s="3"/>
    </row>
    <row r="191" spans="5:7" ht="12.75">
      <c r="E191" s="78"/>
      <c r="G191" s="3"/>
    </row>
    <row r="192" spans="5:7" ht="12.75">
      <c r="E192" s="78"/>
      <c r="G192" s="3"/>
    </row>
    <row r="193" spans="5:7" ht="12.75">
      <c r="E193" s="78"/>
      <c r="G193" s="3"/>
    </row>
    <row r="194" spans="5:7" ht="12.75">
      <c r="E194" s="78"/>
      <c r="G194" s="3"/>
    </row>
    <row r="195" spans="5:7" ht="12.75">
      <c r="E195" s="78"/>
      <c r="G195" s="3"/>
    </row>
    <row r="196" spans="5:7" ht="12.75">
      <c r="E196" s="78"/>
      <c r="G196" s="3"/>
    </row>
    <row r="197" spans="5:7" ht="12.75">
      <c r="E197" s="78"/>
      <c r="G197" s="3"/>
    </row>
    <row r="198" spans="5:7" ht="12.75">
      <c r="E198" s="78"/>
      <c r="G198" s="3"/>
    </row>
    <row r="199" spans="5:7" ht="12.75">
      <c r="E199" s="78"/>
      <c r="G199" s="3"/>
    </row>
    <row r="200" spans="5:7" ht="12.75">
      <c r="E200" s="78"/>
      <c r="G200" s="3"/>
    </row>
    <row r="201" spans="5:7" ht="12.75">
      <c r="E201" s="78"/>
      <c r="G201" s="3"/>
    </row>
    <row r="202" spans="5:7" ht="12.75">
      <c r="E202" s="78"/>
      <c r="G202" s="3"/>
    </row>
    <row r="203" spans="5:7" ht="12.75">
      <c r="E203" s="78"/>
      <c r="G203" s="3"/>
    </row>
    <row r="204" spans="5:7" ht="12.75">
      <c r="E204" s="78"/>
      <c r="G204" s="3"/>
    </row>
    <row r="205" spans="5:7" ht="12.75">
      <c r="E205" s="78"/>
      <c r="G205" s="3"/>
    </row>
    <row r="206" spans="5:7" ht="12.75">
      <c r="E206" s="78"/>
      <c r="G206" s="3"/>
    </row>
    <row r="207" spans="5:7" ht="12.75">
      <c r="E207" s="78"/>
      <c r="G207" s="3"/>
    </row>
    <row r="208" spans="5:7" ht="12.75">
      <c r="E208" s="78"/>
      <c r="G208" s="3"/>
    </row>
    <row r="209" spans="5:7" ht="12.75">
      <c r="E209" s="78"/>
      <c r="G209" s="3"/>
    </row>
    <row r="210" spans="5:7" ht="12.75">
      <c r="E210" s="78"/>
      <c r="G210" s="3"/>
    </row>
    <row r="211" spans="5:7" ht="12.75">
      <c r="E211" s="78"/>
      <c r="G211" s="3"/>
    </row>
    <row r="212" spans="5:7" ht="12.75">
      <c r="E212" s="78"/>
      <c r="G212" s="3"/>
    </row>
    <row r="213" spans="5:7" ht="12.75">
      <c r="E213" s="78"/>
      <c r="G213" s="3"/>
    </row>
    <row r="214" spans="5:7" ht="12.75">
      <c r="E214" s="78"/>
      <c r="G214" s="3"/>
    </row>
    <row r="215" spans="5:7" ht="12.75">
      <c r="E215" s="78"/>
      <c r="G215" s="3"/>
    </row>
    <row r="216" spans="5:7" ht="12.75">
      <c r="E216" s="78"/>
      <c r="G216" s="3"/>
    </row>
    <row r="217" spans="5:7" ht="12.75">
      <c r="E217" s="78"/>
      <c r="G217" s="3"/>
    </row>
    <row r="218" spans="5:7" ht="12.75">
      <c r="E218" s="78"/>
      <c r="G218" s="3"/>
    </row>
    <row r="219" spans="5:7" ht="12.75">
      <c r="E219" s="78"/>
      <c r="G219" s="3"/>
    </row>
    <row r="220" spans="5:7" ht="12.75">
      <c r="E220" s="78"/>
      <c r="G220" s="3"/>
    </row>
    <row r="221" spans="5:7" ht="12.75">
      <c r="E221" s="78"/>
      <c r="G221" s="3"/>
    </row>
    <row r="222" spans="5:7" ht="12.75">
      <c r="E222" s="78"/>
      <c r="G222" s="3"/>
    </row>
    <row r="223" spans="5:7" ht="12.75">
      <c r="E223" s="78"/>
      <c r="G223" s="3"/>
    </row>
    <row r="224" spans="5:7" ht="12.75">
      <c r="E224" s="78"/>
      <c r="G224" s="3"/>
    </row>
    <row r="225" spans="5:7" ht="12.75">
      <c r="E225" s="78"/>
      <c r="G225" s="3"/>
    </row>
    <row r="226" spans="5:7" ht="12.75">
      <c r="E226" s="78"/>
      <c r="G226" s="3"/>
    </row>
    <row r="227" spans="5:7" ht="12.75">
      <c r="E227" s="78"/>
      <c r="G227" s="3"/>
    </row>
    <row r="228" spans="5:7" ht="12.75">
      <c r="E228" s="78"/>
      <c r="G228" s="3"/>
    </row>
    <row r="229" spans="5:7" ht="12.75">
      <c r="E229" s="78"/>
      <c r="G229" s="3"/>
    </row>
    <row r="230" spans="5:7" ht="12.75">
      <c r="E230" s="78"/>
      <c r="G230" s="3"/>
    </row>
    <row r="231" spans="5:7" ht="12.75">
      <c r="E231" s="78"/>
      <c r="G231" s="3"/>
    </row>
    <row r="232" spans="5:7" ht="12.75">
      <c r="E232" s="78"/>
      <c r="G232" s="3"/>
    </row>
    <row r="233" spans="5:7" ht="12.75">
      <c r="E233" s="78"/>
      <c r="G233" s="3"/>
    </row>
    <row r="234" spans="5:7" ht="12.75">
      <c r="E234" s="78"/>
      <c r="G234" s="3"/>
    </row>
    <row r="235" spans="5:7" ht="12.75">
      <c r="E235" s="78"/>
      <c r="G235" s="3"/>
    </row>
    <row r="236" spans="5:7" ht="12.75">
      <c r="E236" s="78"/>
      <c r="G236" s="3"/>
    </row>
    <row r="237" spans="5:7" ht="12.75">
      <c r="E237" s="78"/>
      <c r="G237" s="3"/>
    </row>
    <row r="238" spans="5:7" ht="12.75">
      <c r="E238" s="78"/>
      <c r="G238" s="3"/>
    </row>
    <row r="239" spans="5:7" ht="12.75">
      <c r="E239" s="78"/>
      <c r="G239" s="3"/>
    </row>
    <row r="240" spans="5:7" ht="12.75">
      <c r="E240" s="78"/>
      <c r="G240" s="3"/>
    </row>
    <row r="241" spans="5:7" ht="12.75">
      <c r="E241" s="78"/>
      <c r="G241" s="3"/>
    </row>
    <row r="242" spans="5:7" ht="12.75">
      <c r="E242" s="78"/>
      <c r="G242" s="3"/>
    </row>
    <row r="243" spans="5:7" ht="12.75">
      <c r="E243" s="78"/>
      <c r="G243" s="3"/>
    </row>
    <row r="244" spans="5:7" ht="12.75">
      <c r="E244" s="78"/>
      <c r="G244" s="3"/>
    </row>
    <row r="245" spans="5:7" ht="12.75">
      <c r="E245" s="78"/>
      <c r="G245" s="3"/>
    </row>
    <row r="246" spans="5:7" ht="12.75">
      <c r="E246" s="78"/>
      <c r="G246" s="3"/>
    </row>
    <row r="247" spans="5:7" ht="12.75">
      <c r="E247" s="78"/>
      <c r="G247" s="3"/>
    </row>
    <row r="248" spans="5:7" ht="12.75">
      <c r="E248" s="78"/>
      <c r="G248" s="3"/>
    </row>
    <row r="249" spans="5:7" ht="12.75">
      <c r="E249" s="78"/>
      <c r="G249" s="3"/>
    </row>
    <row r="250" spans="5:7" ht="12.75">
      <c r="E250" s="78"/>
      <c r="G250" s="3"/>
    </row>
    <row r="251" spans="5:7" ht="12.75">
      <c r="E251" s="78"/>
      <c r="G251" s="3"/>
    </row>
    <row r="252" spans="5:7" ht="12.75">
      <c r="E252" s="78"/>
      <c r="G252" s="3"/>
    </row>
    <row r="253" spans="5:7" ht="12.75">
      <c r="E253" s="78"/>
      <c r="G253" s="3"/>
    </row>
    <row r="254" spans="5:7" ht="12.75">
      <c r="E254" s="78"/>
      <c r="G254" s="3"/>
    </row>
    <row r="255" spans="5:7" ht="12.75">
      <c r="E255" s="78"/>
      <c r="G255" s="3"/>
    </row>
    <row r="256" spans="5:7" ht="12.75">
      <c r="E256" s="78"/>
      <c r="G256" s="3"/>
    </row>
    <row r="257" spans="5:7" ht="12.75">
      <c r="E257" s="78"/>
      <c r="G257" s="3"/>
    </row>
    <row r="258" spans="5:7" ht="12.75">
      <c r="E258" s="78"/>
      <c r="G258" s="3"/>
    </row>
    <row r="259" spans="5:7" ht="12.75">
      <c r="E259" s="78"/>
      <c r="G259" s="3"/>
    </row>
    <row r="260" spans="5:7" ht="12.75">
      <c r="E260" s="78"/>
      <c r="G260" s="3"/>
    </row>
    <row r="261" spans="5:7" ht="12.75">
      <c r="E261" s="78"/>
      <c r="G261" s="3"/>
    </row>
    <row r="262" spans="5:7" ht="12.75">
      <c r="E262" s="78"/>
      <c r="G262" s="3"/>
    </row>
    <row r="263" spans="5:7" ht="12.75">
      <c r="E263" s="78"/>
      <c r="G263" s="3"/>
    </row>
    <row r="264" spans="5:7" ht="12.75">
      <c r="E264" s="78"/>
      <c r="G264" s="3"/>
    </row>
    <row r="265" spans="5:7" ht="12.75">
      <c r="E265" s="78"/>
      <c r="G265" s="3"/>
    </row>
    <row r="266" spans="5:7" ht="12.75">
      <c r="E266" s="78"/>
      <c r="G266" s="3"/>
    </row>
    <row r="267" spans="5:7" ht="12.75">
      <c r="E267" s="78"/>
      <c r="G267" s="3"/>
    </row>
    <row r="268" spans="5:7" ht="12.75">
      <c r="E268" s="78"/>
      <c r="G268" s="3"/>
    </row>
    <row r="269" spans="5:7" ht="12.75">
      <c r="E269" s="78"/>
      <c r="G269" s="3"/>
    </row>
    <row r="270" spans="5:7" ht="12.75">
      <c r="E270" s="78"/>
      <c r="G270" s="3"/>
    </row>
    <row r="271" spans="5:7" ht="12.75">
      <c r="E271" s="78"/>
      <c r="G271" s="3"/>
    </row>
    <row r="272" spans="5:7" ht="12.75">
      <c r="E272" s="78"/>
      <c r="G272" s="3"/>
    </row>
    <row r="273" spans="5:7" ht="12.75">
      <c r="E273" s="78"/>
      <c r="G273" s="3"/>
    </row>
    <row r="274" spans="5:7" ht="12.75">
      <c r="E274" s="78"/>
      <c r="G274" s="3"/>
    </row>
    <row r="275" spans="5:7" ht="12.75">
      <c r="E275" s="78"/>
      <c r="G275" s="3"/>
    </row>
    <row r="276" spans="5:7" ht="12.75">
      <c r="E276" s="78"/>
      <c r="G276" s="3"/>
    </row>
    <row r="277" spans="5:7" ht="12.75">
      <c r="E277" s="78"/>
      <c r="G277" s="3"/>
    </row>
    <row r="278" spans="5:7" ht="12.75">
      <c r="E278" s="78"/>
      <c r="G278" s="3"/>
    </row>
    <row r="279" spans="5:7" ht="12.75">
      <c r="E279" s="78"/>
      <c r="G279" s="3"/>
    </row>
    <row r="280" spans="5:7" ht="12.75">
      <c r="E280" s="78"/>
      <c r="G280" s="3"/>
    </row>
    <row r="281" spans="5:7" ht="12.75">
      <c r="E281" s="78"/>
      <c r="G281" s="3"/>
    </row>
    <row r="282" spans="5:7" ht="12.75">
      <c r="E282" s="78"/>
      <c r="G282" s="3"/>
    </row>
    <row r="283" spans="5:7" ht="12.75">
      <c r="E283" s="78"/>
      <c r="G283" s="3"/>
    </row>
    <row r="284" spans="5:7" ht="12.75">
      <c r="E284" s="78"/>
      <c r="G284" s="3"/>
    </row>
    <row r="285" spans="5:7" ht="12.75">
      <c r="E285" s="78"/>
      <c r="G285" s="3"/>
    </row>
    <row r="286" spans="5:7" ht="12.75">
      <c r="E286" s="78"/>
      <c r="G286" s="3"/>
    </row>
    <row r="287" spans="5:7" ht="12.75">
      <c r="E287" s="78"/>
      <c r="G287" s="3"/>
    </row>
    <row r="288" spans="5:7" ht="12.75">
      <c r="E288" s="78"/>
      <c r="G288" s="3"/>
    </row>
    <row r="289" spans="5:7" ht="12.75">
      <c r="E289" s="78"/>
      <c r="G289" s="3"/>
    </row>
    <row r="290" spans="5:7" ht="12.75">
      <c r="E290" s="78"/>
      <c r="G290" s="3"/>
    </row>
    <row r="291" spans="5:7" ht="12.75">
      <c r="E291" s="78"/>
      <c r="G291" s="3"/>
    </row>
    <row r="292" spans="5:7" ht="12.75">
      <c r="E292" s="78"/>
      <c r="G292" s="3"/>
    </row>
    <row r="293" spans="5:7" ht="12.75">
      <c r="E293" s="78"/>
      <c r="G293" s="3"/>
    </row>
    <row r="294" spans="5:7" ht="12.75">
      <c r="E294" s="78"/>
      <c r="G294" s="3"/>
    </row>
    <row r="295" spans="5:7" ht="12.75">
      <c r="E295" s="78"/>
      <c r="G295" s="3"/>
    </row>
    <row r="296" spans="5:7" ht="12.75">
      <c r="E296" s="78"/>
      <c r="G296" s="3"/>
    </row>
    <row r="297" spans="5:7" ht="12.75">
      <c r="E297" s="78"/>
      <c r="G297" s="3"/>
    </row>
    <row r="298" spans="5:7" ht="12.75">
      <c r="E298" s="78"/>
      <c r="G298" s="3"/>
    </row>
    <row r="299" spans="5:7" ht="12.75">
      <c r="E299" s="78"/>
      <c r="G299" s="3"/>
    </row>
    <row r="300" spans="5:7" ht="12.75">
      <c r="E300" s="78"/>
      <c r="G300" s="3"/>
    </row>
    <row r="301" spans="5:7" ht="12.75">
      <c r="E301" s="78"/>
      <c r="G301" s="3"/>
    </row>
    <row r="302" spans="5:7" ht="12.75">
      <c r="E302" s="78"/>
      <c r="G302" s="3"/>
    </row>
    <row r="303" spans="5:7" ht="12.75">
      <c r="E303" s="78"/>
      <c r="G303" s="3"/>
    </row>
    <row r="304" spans="5:7" ht="12.75">
      <c r="E304" s="78"/>
      <c r="G304" s="3"/>
    </row>
    <row r="305" spans="5:7" ht="12.75">
      <c r="E305" s="78"/>
      <c r="G305" s="3"/>
    </row>
    <row r="306" spans="5:7" ht="12.75">
      <c r="E306" s="78"/>
      <c r="G306" s="3"/>
    </row>
    <row r="307" spans="5:7" ht="12.75">
      <c r="E307" s="78"/>
      <c r="G307" s="3"/>
    </row>
    <row r="308" spans="5:7" ht="12.75">
      <c r="E308" s="78"/>
      <c r="G308" s="3"/>
    </row>
    <row r="309" spans="5:7" ht="12.75">
      <c r="E309" s="78"/>
      <c r="G309" s="3"/>
    </row>
    <row r="310" spans="5:7" ht="12.75">
      <c r="E310" s="78"/>
      <c r="G310" s="3"/>
    </row>
    <row r="311" spans="5:7" ht="12.75">
      <c r="E311" s="78"/>
      <c r="G311" s="3"/>
    </row>
    <row r="312" spans="5:7" ht="12.75">
      <c r="E312" s="78"/>
      <c r="G312" s="3"/>
    </row>
    <row r="313" spans="5:7" ht="12.75">
      <c r="E313" s="78"/>
      <c r="G313" s="3"/>
    </row>
    <row r="314" spans="5:7" ht="12.75">
      <c r="E314" s="78"/>
      <c r="G314" s="3"/>
    </row>
    <row r="315" spans="5:7" ht="12.75">
      <c r="E315" s="78"/>
      <c r="G315" s="3"/>
    </row>
    <row r="316" spans="5:7" ht="12.75">
      <c r="E316" s="78"/>
      <c r="G316" s="3"/>
    </row>
    <row r="317" spans="5:7" ht="12.75">
      <c r="E317" s="78"/>
      <c r="G317" s="3"/>
    </row>
    <row r="318" spans="5:7" ht="12.75">
      <c r="E318" s="78"/>
      <c r="G318" s="3"/>
    </row>
    <row r="319" spans="5:7" ht="12.75">
      <c r="E319" s="78"/>
      <c r="G319" s="3"/>
    </row>
    <row r="320" spans="5:7" ht="12.75">
      <c r="E320" s="78"/>
      <c r="G320" s="3"/>
    </row>
  </sheetData>
  <mergeCells count="2">
    <mergeCell ref="E10:F10"/>
    <mergeCell ref="H10:I10"/>
  </mergeCells>
  <printOptions/>
  <pageMargins left="0.74" right="0.5" top="1" bottom="1" header="0.5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5" sqref="E95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50">
      <selection activeCell="C63" sqref="C63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3.140625" style="0" customWidth="1"/>
    <col min="4" max="4" width="2.421875" style="0" customWidth="1"/>
    <col min="5" max="5" width="0.13671875" style="0" customWidth="1"/>
    <col min="6" max="6" width="16.7109375" style="66" customWidth="1"/>
    <col min="7" max="7" width="16.7109375" style="0" customWidth="1"/>
    <col min="8" max="8" width="3.140625" style="0" customWidth="1"/>
  </cols>
  <sheetData>
    <row r="1" spans="1:6" ht="15.75">
      <c r="A1" s="6" t="s">
        <v>13</v>
      </c>
      <c r="B1" s="7"/>
      <c r="C1" s="7"/>
      <c r="D1" s="7"/>
      <c r="E1" s="7"/>
      <c r="F1" s="67"/>
    </row>
    <row r="2" spans="1:6" ht="15">
      <c r="A2" s="7"/>
      <c r="B2" s="7"/>
      <c r="C2" s="7"/>
      <c r="D2" s="7"/>
      <c r="E2" s="7"/>
      <c r="F2" s="67"/>
    </row>
    <row r="3" spans="1:6" ht="15.75">
      <c r="A3" s="6" t="s">
        <v>41</v>
      </c>
      <c r="B3" s="7"/>
      <c r="C3" s="7"/>
      <c r="D3" s="7"/>
      <c r="E3" s="7"/>
      <c r="F3" s="67"/>
    </row>
    <row r="4" spans="1:6" ht="15.75">
      <c r="A4" s="6" t="s">
        <v>120</v>
      </c>
      <c r="B4" s="7"/>
      <c r="C4" s="7"/>
      <c r="D4" s="7"/>
      <c r="E4" s="7"/>
      <c r="F4" s="67"/>
    </row>
    <row r="5" ht="15.75">
      <c r="A5" s="6"/>
    </row>
    <row r="6" spans="1:7" ht="15.75">
      <c r="A6" s="6"/>
      <c r="G6" s="63" t="s">
        <v>103</v>
      </c>
    </row>
    <row r="7" spans="6:7" ht="12.75">
      <c r="F7" s="84" t="s">
        <v>5</v>
      </c>
      <c r="G7" s="1" t="s">
        <v>5</v>
      </c>
    </row>
    <row r="8" spans="6:7" ht="12.75">
      <c r="F8" s="84" t="s">
        <v>73</v>
      </c>
      <c r="G8" s="1" t="s">
        <v>67</v>
      </c>
    </row>
    <row r="9" spans="6:7" ht="12.75">
      <c r="F9" s="84" t="s">
        <v>74</v>
      </c>
      <c r="G9" s="1" t="s">
        <v>75</v>
      </c>
    </row>
    <row r="10" spans="6:7" ht="12.75">
      <c r="F10" s="84" t="s">
        <v>1</v>
      </c>
      <c r="G10" s="1" t="s">
        <v>76</v>
      </c>
    </row>
    <row r="11" spans="6:7" ht="12.75">
      <c r="F11" s="85" t="s">
        <v>117</v>
      </c>
      <c r="G11" s="39">
        <v>37741</v>
      </c>
    </row>
    <row r="12" spans="6:7" ht="12.75">
      <c r="F12" s="86" t="s">
        <v>40</v>
      </c>
      <c r="G12" s="40" t="s">
        <v>40</v>
      </c>
    </row>
    <row r="13" spans="6:7" ht="12.75">
      <c r="F13" s="87"/>
      <c r="G13" s="11"/>
    </row>
    <row r="14" spans="1:7" ht="12.75">
      <c r="A14" s="2"/>
      <c r="B14" t="s">
        <v>15</v>
      </c>
      <c r="F14" s="88">
        <v>48120</v>
      </c>
      <c r="G14" s="25">
        <v>47739</v>
      </c>
    </row>
    <row r="15" spans="1:7" ht="12.75">
      <c r="A15" s="2"/>
      <c r="F15" s="88"/>
      <c r="G15" s="25"/>
    </row>
    <row r="16" spans="1:7" ht="12.75">
      <c r="A16" s="2"/>
      <c r="B16" t="s">
        <v>18</v>
      </c>
      <c r="F16" s="88">
        <v>531</v>
      </c>
      <c r="G16" s="25">
        <v>523</v>
      </c>
    </row>
    <row r="17" spans="1:7" ht="12.75">
      <c r="A17" s="2"/>
      <c r="F17" s="88"/>
      <c r="G17" s="25"/>
    </row>
    <row r="18" spans="1:10" ht="12.75">
      <c r="A18" s="2"/>
      <c r="B18" t="s">
        <v>6</v>
      </c>
      <c r="F18" s="88">
        <v>300</v>
      </c>
      <c r="G18" s="25">
        <v>0</v>
      </c>
      <c r="J18" s="24"/>
    </row>
    <row r="19" spans="1:10" ht="12.75">
      <c r="A19" s="2"/>
      <c r="F19" s="88"/>
      <c r="G19" s="25"/>
      <c r="J19" s="24"/>
    </row>
    <row r="20" spans="1:10" ht="12.75">
      <c r="A20" s="2"/>
      <c r="B20" t="s">
        <v>19</v>
      </c>
      <c r="F20" s="88">
        <v>1481</v>
      </c>
      <c r="G20" s="25">
        <v>766</v>
      </c>
      <c r="J20" s="24"/>
    </row>
    <row r="21" spans="1:7" ht="12.75">
      <c r="A21" s="2"/>
      <c r="F21" s="88"/>
      <c r="G21" s="25"/>
    </row>
    <row r="22" spans="1:7" ht="12.75">
      <c r="A22" s="2"/>
      <c r="B22" t="s">
        <v>33</v>
      </c>
      <c r="F22" s="88">
        <v>1765</v>
      </c>
      <c r="G22" s="25">
        <v>1420</v>
      </c>
    </row>
    <row r="23" spans="1:7" ht="12.75">
      <c r="A23" s="2"/>
      <c r="B23" t="s">
        <v>4</v>
      </c>
      <c r="C23" t="s">
        <v>4</v>
      </c>
      <c r="F23" s="88"/>
      <c r="G23" s="25" t="s">
        <v>4</v>
      </c>
    </row>
    <row r="24" spans="1:7" ht="12.75">
      <c r="A24" s="2"/>
      <c r="B24" s="23" t="s">
        <v>94</v>
      </c>
      <c r="F24" s="88">
        <v>636</v>
      </c>
      <c r="G24" s="25">
        <v>552</v>
      </c>
    </row>
    <row r="25" spans="1:7" ht="12.75">
      <c r="A25" s="2"/>
      <c r="F25" s="88"/>
      <c r="G25" s="25"/>
    </row>
    <row r="26" spans="1:7" ht="12.75">
      <c r="A26" s="2"/>
      <c r="B26" t="s">
        <v>7</v>
      </c>
      <c r="F26" s="89"/>
      <c r="G26" s="16"/>
    </row>
    <row r="27" spans="3:7" ht="12.75">
      <c r="C27" s="23" t="s">
        <v>16</v>
      </c>
      <c r="F27" s="90">
        <v>27549</v>
      </c>
      <c r="G27" s="28">
        <v>23929</v>
      </c>
    </row>
    <row r="28" spans="3:7" ht="12.75">
      <c r="C28" s="23" t="s">
        <v>92</v>
      </c>
      <c r="F28" s="91">
        <v>21067</v>
      </c>
      <c r="G28" s="29">
        <v>15307</v>
      </c>
    </row>
    <row r="29" spans="3:7" ht="12.75">
      <c r="C29" s="23" t="s">
        <v>34</v>
      </c>
      <c r="F29" s="92">
        <v>9952</v>
      </c>
      <c r="G29" s="30">
        <v>13547</v>
      </c>
    </row>
    <row r="30" spans="6:7" ht="12.75">
      <c r="F30" s="93">
        <f>SUM(F27:F29)</f>
        <v>58568</v>
      </c>
      <c r="G30" s="31">
        <f>SUM(G27:G29)</f>
        <v>52783</v>
      </c>
    </row>
    <row r="31" spans="6:7" ht="12.75">
      <c r="F31" s="88" t="s">
        <v>4</v>
      </c>
      <c r="G31" s="25" t="s">
        <v>4</v>
      </c>
    </row>
    <row r="32" spans="1:7" ht="12.75">
      <c r="A32" s="2"/>
      <c r="B32" t="s">
        <v>8</v>
      </c>
      <c r="F32" s="94"/>
      <c r="G32" s="25"/>
    </row>
    <row r="33" spans="3:7" ht="12.75">
      <c r="C33" s="23" t="s">
        <v>35</v>
      </c>
      <c r="F33" s="91">
        <v>15093</v>
      </c>
      <c r="G33" s="28">
        <v>13399</v>
      </c>
    </row>
    <row r="34" spans="3:7" ht="12.75">
      <c r="C34" s="23" t="s">
        <v>86</v>
      </c>
      <c r="F34" s="91">
        <v>145</v>
      </c>
      <c r="G34" s="29">
        <v>213</v>
      </c>
    </row>
    <row r="35" spans="3:7" ht="12.75">
      <c r="C35" s="23" t="s">
        <v>87</v>
      </c>
      <c r="F35" s="91">
        <v>8454</v>
      </c>
      <c r="G35" s="29">
        <v>5423</v>
      </c>
    </row>
    <row r="36" spans="3:7" ht="12.75">
      <c r="C36" s="23" t="s">
        <v>28</v>
      </c>
      <c r="F36" s="92">
        <v>1392</v>
      </c>
      <c r="G36" s="30">
        <v>645</v>
      </c>
    </row>
    <row r="37" spans="6:7" ht="12.75">
      <c r="F37" s="93">
        <f>SUM(F33:F36)</f>
        <v>25084</v>
      </c>
      <c r="G37" s="31">
        <f>SUM(G33:G36)</f>
        <v>19680</v>
      </c>
    </row>
    <row r="38" spans="6:7" ht="12.75">
      <c r="F38" s="88"/>
      <c r="G38" s="25"/>
    </row>
    <row r="39" spans="1:7" ht="12.75">
      <c r="A39" s="2"/>
      <c r="B39" t="s">
        <v>17</v>
      </c>
      <c r="F39" s="88">
        <f>+F30-F37</f>
        <v>33484</v>
      </c>
      <c r="G39" s="25">
        <f>+G30-G37</f>
        <v>33103</v>
      </c>
    </row>
    <row r="40" spans="6:7" ht="12.75">
      <c r="F40" s="88"/>
      <c r="G40" s="25"/>
    </row>
    <row r="41" spans="6:7" ht="13.5" thickBot="1">
      <c r="F41" s="95">
        <f>+SUM(F14:F24)+F39</f>
        <v>86317</v>
      </c>
      <c r="G41" s="21">
        <f>+SUM(G14:G24)+G39</f>
        <v>84103</v>
      </c>
    </row>
    <row r="42" spans="6:7" ht="12.75">
      <c r="F42" s="88"/>
      <c r="G42" s="25"/>
    </row>
    <row r="43" spans="1:7" ht="12.75">
      <c r="A43" s="2"/>
      <c r="F43" s="88"/>
      <c r="G43" s="25"/>
    </row>
    <row r="44" spans="2:7" ht="12.75">
      <c r="B44" t="s">
        <v>10</v>
      </c>
      <c r="F44" s="88">
        <v>65632</v>
      </c>
      <c r="G44" s="25">
        <v>65632</v>
      </c>
    </row>
    <row r="45" spans="2:7" ht="12.75">
      <c r="B45" t="s">
        <v>11</v>
      </c>
      <c r="F45" s="94">
        <v>18111</v>
      </c>
      <c r="G45" s="26">
        <v>14892</v>
      </c>
    </row>
    <row r="46" spans="6:7" ht="12.75">
      <c r="F46" s="89">
        <f>SUM(F44:F45)</f>
        <v>83743</v>
      </c>
      <c r="G46" s="16">
        <f>SUM(G44:G45)</f>
        <v>80524</v>
      </c>
    </row>
    <row r="47" spans="2:7" ht="12.75">
      <c r="B47" t="s">
        <v>110</v>
      </c>
      <c r="F47" s="94">
        <v>-1680</v>
      </c>
      <c r="G47" s="26">
        <v>-521</v>
      </c>
    </row>
    <row r="48" spans="2:7" ht="12.75">
      <c r="B48" t="s">
        <v>9</v>
      </c>
      <c r="F48" s="88">
        <f>SUM(F46:F47)</f>
        <v>82063</v>
      </c>
      <c r="G48" s="25">
        <f>SUM(G46:G47)</f>
        <v>80003</v>
      </c>
    </row>
    <row r="49" spans="6:7" ht="12.75">
      <c r="F49" s="88"/>
      <c r="G49" s="25"/>
    </row>
    <row r="50" spans="1:7" ht="12.75">
      <c r="A50" s="2"/>
      <c r="B50" t="s">
        <v>36</v>
      </c>
      <c r="F50" s="88">
        <v>4130</v>
      </c>
      <c r="G50" s="25">
        <v>3889</v>
      </c>
    </row>
    <row r="51" spans="6:7" ht="12.75">
      <c r="F51" s="88"/>
      <c r="G51" s="25"/>
    </row>
    <row r="52" spans="1:7" ht="12.75">
      <c r="A52" s="2"/>
      <c r="B52" t="s">
        <v>37</v>
      </c>
      <c r="F52" s="88"/>
      <c r="G52" s="25"/>
    </row>
    <row r="53" spans="1:7" ht="12.75">
      <c r="A53" s="2"/>
      <c r="C53" s="23" t="s">
        <v>38</v>
      </c>
      <c r="F53" s="88">
        <v>0</v>
      </c>
      <c r="G53" s="25">
        <v>0</v>
      </c>
    </row>
    <row r="54" spans="3:7" ht="12.75">
      <c r="C54" s="23" t="s">
        <v>39</v>
      </c>
      <c r="F54" s="88">
        <v>124</v>
      </c>
      <c r="G54" s="25">
        <v>211</v>
      </c>
    </row>
    <row r="55" spans="6:7" ht="12.75">
      <c r="F55" s="88"/>
      <c r="G55" s="25"/>
    </row>
    <row r="56" spans="6:7" ht="13.5" thickBot="1">
      <c r="F56" s="95">
        <f>SUM(F48:F55)</f>
        <v>86317</v>
      </c>
      <c r="G56" s="21">
        <f>SUM(G48:G55)</f>
        <v>84103</v>
      </c>
    </row>
    <row r="57" spans="6:7" ht="12.75">
      <c r="F57" s="96"/>
      <c r="G57" s="16"/>
    </row>
    <row r="58" spans="6:7" ht="12.75">
      <c r="F58" s="96"/>
      <c r="G58" s="16"/>
    </row>
    <row r="59" spans="3:7" ht="12.75">
      <c r="C59" t="s">
        <v>100</v>
      </c>
      <c r="F59" s="97">
        <v>1.27</v>
      </c>
      <c r="G59" s="61">
        <v>1.22</v>
      </c>
    </row>
    <row r="60" spans="6:7" ht="12.75">
      <c r="F60" s="96"/>
      <c r="G60" s="16"/>
    </row>
    <row r="61" spans="6:7" ht="12.75">
      <c r="F61" s="96"/>
      <c r="G61" s="16"/>
    </row>
    <row r="62" spans="1:7" s="18" customFormat="1" ht="12.75">
      <c r="A62" s="38"/>
      <c r="B62" s="51" t="s">
        <v>129</v>
      </c>
      <c r="C62" s="23"/>
      <c r="D62" s="23"/>
      <c r="E62" s="23"/>
      <c r="F62" s="98"/>
      <c r="G62" s="52"/>
    </row>
    <row r="63" spans="2:7" s="18" customFormat="1" ht="12.75">
      <c r="B63" s="23" t="s">
        <v>130</v>
      </c>
      <c r="C63" s="23"/>
      <c r="D63" s="23"/>
      <c r="E63" s="23"/>
      <c r="F63" s="99"/>
      <c r="G63" s="53"/>
    </row>
    <row r="64" spans="6:7" ht="12.75">
      <c r="F64" s="100" t="s">
        <v>4</v>
      </c>
      <c r="G64" s="27"/>
    </row>
    <row r="65" spans="6:7" ht="12.75">
      <c r="F65" s="78"/>
      <c r="G65" s="13"/>
    </row>
  </sheetData>
  <printOptions/>
  <pageMargins left="1.2" right="0.5" top="0.75" bottom="0.7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40">
      <selection activeCell="K55" sqref="K55"/>
    </sheetView>
  </sheetViews>
  <sheetFormatPr defaultColWidth="9.140625" defaultRowHeight="12.75"/>
  <cols>
    <col min="1" max="1" width="3.8515625" style="0" customWidth="1"/>
    <col min="2" max="2" width="2.421875" style="0" customWidth="1"/>
    <col min="8" max="8" width="5.421875" style="0" customWidth="1"/>
    <col min="9" max="9" width="11.7109375" style="65" customWidth="1"/>
    <col min="10" max="10" width="2.00390625" style="0" customWidth="1"/>
    <col min="11" max="11" width="11.7109375" style="33" customWidth="1"/>
  </cols>
  <sheetData>
    <row r="1" spans="1:6" ht="15.75">
      <c r="A1" s="6" t="s">
        <v>13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.75">
      <c r="A3" s="6" t="s">
        <v>78</v>
      </c>
      <c r="B3" s="7"/>
      <c r="C3" s="7"/>
      <c r="D3" s="7"/>
      <c r="E3" s="7"/>
      <c r="F3" s="7"/>
    </row>
    <row r="4" spans="1:6" ht="15.75">
      <c r="A4" s="6" t="s">
        <v>116</v>
      </c>
      <c r="B4" s="7"/>
      <c r="C4" s="7"/>
      <c r="D4" s="7"/>
      <c r="E4" s="7"/>
      <c r="F4" s="7"/>
    </row>
    <row r="7" spans="9:11" ht="12.75">
      <c r="I7" s="101">
        <v>2004</v>
      </c>
      <c r="K7" s="50">
        <v>2003</v>
      </c>
    </row>
    <row r="8" spans="9:11" ht="12.75">
      <c r="I8" s="102" t="s">
        <v>121</v>
      </c>
      <c r="K8" s="41" t="s">
        <v>121</v>
      </c>
    </row>
    <row r="9" spans="9:11" ht="12.75">
      <c r="I9" s="102" t="s">
        <v>52</v>
      </c>
      <c r="K9" s="41" t="s">
        <v>52</v>
      </c>
    </row>
    <row r="10" spans="9:11" ht="12.75">
      <c r="I10" s="103">
        <v>38017</v>
      </c>
      <c r="K10" s="48">
        <v>37652</v>
      </c>
    </row>
    <row r="11" spans="9:11" ht="12.75">
      <c r="I11" s="102" t="s">
        <v>21</v>
      </c>
      <c r="K11" s="41" t="s">
        <v>21</v>
      </c>
    </row>
    <row r="13" spans="2:11" ht="12.75">
      <c r="B13" t="s">
        <v>42</v>
      </c>
      <c r="I13" s="65">
        <v>7688</v>
      </c>
      <c r="K13" s="33">
        <v>4651</v>
      </c>
    </row>
    <row r="14" ht="12.75">
      <c r="B14" t="s">
        <v>43</v>
      </c>
    </row>
    <row r="16" spans="2:11" ht="12.75">
      <c r="B16" t="s">
        <v>44</v>
      </c>
      <c r="I16" s="104">
        <v>3455</v>
      </c>
      <c r="K16" s="8">
        <v>2043</v>
      </c>
    </row>
    <row r="17" spans="2:11" ht="12.75">
      <c r="B17" t="s">
        <v>45</v>
      </c>
      <c r="I17" s="104">
        <v>-86</v>
      </c>
      <c r="K17" s="8">
        <v>736</v>
      </c>
    </row>
    <row r="18" spans="9:11" ht="12.75">
      <c r="I18" s="105"/>
      <c r="K18" s="35"/>
    </row>
    <row r="19" spans="2:11" ht="12.75">
      <c r="B19" t="s">
        <v>46</v>
      </c>
      <c r="I19" s="104">
        <f>+SUM(I13:I17)</f>
        <v>11057</v>
      </c>
      <c r="K19" s="8">
        <f>+SUM(K13:K17)</f>
        <v>7430</v>
      </c>
    </row>
    <row r="20" spans="9:11" ht="12.75">
      <c r="I20" s="104"/>
      <c r="K20" s="8"/>
    </row>
    <row r="21" spans="2:11" ht="12.75">
      <c r="B21" t="s">
        <v>47</v>
      </c>
      <c r="I21" s="104"/>
      <c r="K21" s="8"/>
    </row>
    <row r="22" spans="3:11" ht="12.75">
      <c r="C22" s="23" t="s">
        <v>48</v>
      </c>
      <c r="D22" s="23"/>
      <c r="E22" s="23"/>
      <c r="I22" s="106">
        <v>-11424</v>
      </c>
      <c r="K22" s="49">
        <v>-6143</v>
      </c>
    </row>
    <row r="23" spans="3:11" ht="12.75">
      <c r="C23" s="23" t="s">
        <v>49</v>
      </c>
      <c r="D23" s="23"/>
      <c r="E23" s="23"/>
      <c r="I23" s="107">
        <v>1694</v>
      </c>
      <c r="K23" s="57">
        <v>5529</v>
      </c>
    </row>
    <row r="24" spans="3:11" ht="12.75">
      <c r="C24" s="23" t="s">
        <v>88</v>
      </c>
      <c r="D24" s="23"/>
      <c r="E24" s="23"/>
      <c r="I24" s="108">
        <v>-1799</v>
      </c>
      <c r="K24" s="55">
        <v>-1417</v>
      </c>
    </row>
    <row r="25" spans="3:11" ht="12.75">
      <c r="C25" s="23"/>
      <c r="D25" s="23"/>
      <c r="E25" s="23"/>
      <c r="I25" s="8">
        <f>SUM(I22:I24)</f>
        <v>-11529</v>
      </c>
      <c r="K25" s="8">
        <f>SUM(K22:K24)</f>
        <v>-2031</v>
      </c>
    </row>
    <row r="26" spans="3:11" ht="12.75">
      <c r="C26" s="23"/>
      <c r="D26" s="23"/>
      <c r="E26" s="23"/>
      <c r="I26" s="104"/>
      <c r="K26" s="8"/>
    </row>
    <row r="27" spans="2:11" ht="12.75">
      <c r="B27" s="18" t="s">
        <v>50</v>
      </c>
      <c r="I27" s="72">
        <f>+SUM(I19:I24)</f>
        <v>-472</v>
      </c>
      <c r="K27" s="14">
        <f>+SUM(K19:K24)</f>
        <v>5399</v>
      </c>
    </row>
    <row r="29" ht="12.75">
      <c r="B29" t="s">
        <v>51</v>
      </c>
    </row>
    <row r="30" spans="3:11" ht="12.75">
      <c r="C30" s="23" t="s">
        <v>101</v>
      </c>
      <c r="D30" s="23"/>
      <c r="I30" s="106">
        <v>-1537</v>
      </c>
      <c r="K30" s="49">
        <v>-1640</v>
      </c>
    </row>
    <row r="31" spans="3:11" ht="12.75">
      <c r="C31" s="23" t="s">
        <v>102</v>
      </c>
      <c r="D31" s="23"/>
      <c r="I31" s="109">
        <v>-1145</v>
      </c>
      <c r="K31" s="59">
        <v>-307</v>
      </c>
    </row>
    <row r="32" spans="3:11" ht="12.75">
      <c r="C32" s="23"/>
      <c r="D32" s="23"/>
      <c r="I32" s="104"/>
      <c r="K32" s="8"/>
    </row>
    <row r="33" spans="2:11" ht="12.75">
      <c r="B33" s="18" t="s">
        <v>89</v>
      </c>
      <c r="I33" s="72">
        <f>+SUM(I30:I31)</f>
        <v>-2682</v>
      </c>
      <c r="K33" s="14">
        <f>+SUM(K30:K31)</f>
        <v>-1947</v>
      </c>
    </row>
    <row r="35" ht="12.75">
      <c r="B35" t="s">
        <v>53</v>
      </c>
    </row>
    <row r="36" spans="3:11" ht="12.75">
      <c r="C36" s="23" t="s">
        <v>108</v>
      </c>
      <c r="I36" s="106">
        <v>-1159</v>
      </c>
      <c r="K36" s="49">
        <v>0</v>
      </c>
    </row>
    <row r="37" spans="3:11" ht="12.75">
      <c r="C37" s="23" t="s">
        <v>111</v>
      </c>
      <c r="I37" s="110">
        <v>0</v>
      </c>
      <c r="K37" s="58">
        <v>12306</v>
      </c>
    </row>
    <row r="38" spans="3:11" ht="12.75">
      <c r="C38" s="23" t="s">
        <v>112</v>
      </c>
      <c r="I38" s="110">
        <v>0</v>
      </c>
      <c r="K38" s="58">
        <v>-9785</v>
      </c>
    </row>
    <row r="39" spans="3:11" ht="12.75">
      <c r="C39" s="23" t="s">
        <v>85</v>
      </c>
      <c r="I39" s="110">
        <v>-304</v>
      </c>
      <c r="K39" s="58">
        <v>-460</v>
      </c>
    </row>
    <row r="40" spans="3:11" ht="12.75">
      <c r="C40" s="23" t="s">
        <v>122</v>
      </c>
      <c r="I40" s="110">
        <f>-1847-94</f>
        <v>-1941</v>
      </c>
      <c r="K40" s="58">
        <v>-1512</v>
      </c>
    </row>
    <row r="41" spans="3:11" ht="12.75">
      <c r="C41" s="23" t="s">
        <v>109</v>
      </c>
      <c r="I41" s="109">
        <v>3031</v>
      </c>
      <c r="K41" s="59">
        <v>0</v>
      </c>
    </row>
    <row r="42" spans="3:11" ht="12.75">
      <c r="C42" s="23"/>
      <c r="I42" s="104"/>
      <c r="K42" s="8"/>
    </row>
    <row r="43" spans="2:11" ht="12.75">
      <c r="B43" s="18" t="s">
        <v>90</v>
      </c>
      <c r="I43" s="72">
        <f>+SUM(I36:I41)</f>
        <v>-373</v>
      </c>
      <c r="K43" s="14">
        <f>+SUM(K36:K41)</f>
        <v>549</v>
      </c>
    </row>
    <row r="45" spans="2:11" ht="12.75">
      <c r="B45" t="s">
        <v>54</v>
      </c>
      <c r="I45" s="65">
        <f>+I27+I33+I43</f>
        <v>-3527</v>
      </c>
      <c r="K45" s="33">
        <f>+K27+K33+K43</f>
        <v>4001</v>
      </c>
    </row>
    <row r="47" spans="2:11" ht="12.75">
      <c r="B47" t="s">
        <v>98</v>
      </c>
      <c r="I47" s="65">
        <v>13334</v>
      </c>
      <c r="K47" s="33">
        <v>8943</v>
      </c>
    </row>
    <row r="49" spans="2:11" s="18" customFormat="1" ht="12.75">
      <c r="B49" s="18" t="s">
        <v>99</v>
      </c>
      <c r="I49" s="111">
        <f>+I45+I47</f>
        <v>9807</v>
      </c>
      <c r="J49" s="32"/>
      <c r="K49" s="62">
        <f>+K45+K47</f>
        <v>12944</v>
      </c>
    </row>
    <row r="52" spans="2:11" s="18" customFormat="1" ht="12.75">
      <c r="B52" s="51" t="s">
        <v>91</v>
      </c>
      <c r="I52" s="112"/>
      <c r="K52" s="32"/>
    </row>
    <row r="53" spans="2:11" s="18" customFormat="1" ht="12.75">
      <c r="B53" s="23" t="s">
        <v>106</v>
      </c>
      <c r="I53" s="112"/>
      <c r="K53" s="32"/>
    </row>
    <row r="54" spans="3:11" ht="12.75">
      <c r="C54" s="18"/>
      <c r="D54" s="18"/>
      <c r="E54" s="18"/>
      <c r="F54" s="18"/>
      <c r="G54" s="18"/>
      <c r="H54" s="18"/>
      <c r="I54" s="112"/>
      <c r="J54" s="18"/>
      <c r="K54" s="32"/>
    </row>
    <row r="55" spans="2:11" s="18" customFormat="1" ht="12.75">
      <c r="B55" s="23"/>
      <c r="I55" s="112"/>
      <c r="K55" s="32"/>
    </row>
    <row r="56" spans="2:11" s="18" customFormat="1" ht="12.75">
      <c r="B56" s="23"/>
      <c r="I56" s="112"/>
      <c r="K56" s="32"/>
    </row>
    <row r="57" spans="3:11" ht="12.75">
      <c r="C57" s="18"/>
      <c r="D57" s="18"/>
      <c r="E57" s="18"/>
      <c r="F57" s="18"/>
      <c r="G57" s="18"/>
      <c r="H57" s="18"/>
      <c r="I57" s="112"/>
      <c r="J57" s="18"/>
      <c r="K57" s="32"/>
    </row>
  </sheetData>
  <printOptions/>
  <pageMargins left="1.05" right="0.75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6"/>
  <sheetViews>
    <sheetView workbookViewId="0" topLeftCell="G28">
      <selection activeCell="M42" sqref="M42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17.421875" style="0" customWidth="1"/>
    <col min="5" max="5" width="3.140625" style="0" customWidth="1"/>
    <col min="6" max="6" width="14.57421875" style="33" customWidth="1"/>
    <col min="7" max="7" width="15.57421875" style="33" bestFit="1" customWidth="1"/>
    <col min="8" max="8" width="14.28125" style="33" customWidth="1"/>
    <col min="9" max="9" width="13.7109375" style="33" bestFit="1" customWidth="1"/>
    <col min="10" max="10" width="11.8515625" style="33" bestFit="1" customWidth="1"/>
    <col min="11" max="11" width="11.28125" style="33" bestFit="1" customWidth="1"/>
  </cols>
  <sheetData>
    <row r="2" spans="1:7" ht="15.75">
      <c r="A2" s="6" t="s">
        <v>13</v>
      </c>
      <c r="B2" s="7"/>
      <c r="C2" s="7"/>
      <c r="D2" s="7"/>
      <c r="E2" s="7"/>
      <c r="F2" s="46"/>
      <c r="G2" s="46"/>
    </row>
    <row r="3" spans="1:7" ht="15">
      <c r="A3" s="7"/>
      <c r="B3" s="7"/>
      <c r="C3" s="7"/>
      <c r="D3" s="7"/>
      <c r="E3" s="7"/>
      <c r="F3" s="46"/>
      <c r="G3" s="46"/>
    </row>
    <row r="4" spans="1:7" ht="15.75">
      <c r="A4" s="6" t="s">
        <v>65</v>
      </c>
      <c r="B4" s="7"/>
      <c r="C4" s="7"/>
      <c r="D4" s="7"/>
      <c r="E4" s="7"/>
      <c r="F4" s="46"/>
      <c r="G4" s="46"/>
    </row>
    <row r="5" spans="1:7" ht="15.75">
      <c r="A5" s="6" t="s">
        <v>116</v>
      </c>
      <c r="B5" s="7"/>
      <c r="C5" s="7"/>
      <c r="D5" s="7"/>
      <c r="E5" s="7"/>
      <c r="F5" s="46"/>
      <c r="G5" s="46"/>
    </row>
    <row r="9" spans="6:11" s="18" customFormat="1" ht="12.75">
      <c r="F9" s="32"/>
      <c r="G9" s="32"/>
      <c r="H9" s="41" t="s">
        <v>59</v>
      </c>
      <c r="I9" s="41" t="s">
        <v>59</v>
      </c>
      <c r="J9" s="32"/>
      <c r="K9" s="32"/>
    </row>
    <row r="10" spans="6:11" s="18" customFormat="1" ht="12.75">
      <c r="F10" s="32"/>
      <c r="G10" s="32"/>
      <c r="H10" s="41" t="s">
        <v>60</v>
      </c>
      <c r="I10" s="41" t="s">
        <v>60</v>
      </c>
      <c r="J10" s="41" t="s">
        <v>63</v>
      </c>
      <c r="K10" s="32"/>
    </row>
    <row r="11" spans="6:11" s="18" customFormat="1" ht="12.75">
      <c r="F11" s="37" t="s">
        <v>10</v>
      </c>
      <c r="G11" s="37" t="s">
        <v>104</v>
      </c>
      <c r="H11" s="47" t="s">
        <v>61</v>
      </c>
      <c r="I11" s="47" t="s">
        <v>62</v>
      </c>
      <c r="J11" s="47" t="s">
        <v>64</v>
      </c>
      <c r="K11" s="47" t="s">
        <v>20</v>
      </c>
    </row>
    <row r="12" spans="6:11" s="34" customFormat="1" ht="12.75">
      <c r="F12" s="41" t="s">
        <v>40</v>
      </c>
      <c r="G12" s="41" t="s">
        <v>40</v>
      </c>
      <c r="H12" s="41" t="s">
        <v>40</v>
      </c>
      <c r="I12" s="41" t="s">
        <v>40</v>
      </c>
      <c r="J12" s="41" t="s">
        <v>40</v>
      </c>
      <c r="K12" s="41" t="s">
        <v>40</v>
      </c>
    </row>
    <row r="14" spans="2:4" ht="12.75">
      <c r="B14" s="18" t="s">
        <v>123</v>
      </c>
      <c r="C14" s="18"/>
      <c r="D14" s="18"/>
    </row>
    <row r="15" spans="2:4" ht="12.75">
      <c r="B15" s="36" t="s">
        <v>127</v>
      </c>
      <c r="C15" s="18"/>
      <c r="D15" s="18"/>
    </row>
    <row r="18" spans="2:11" ht="12.75">
      <c r="B18" t="s">
        <v>55</v>
      </c>
      <c r="F18" s="33">
        <v>65632</v>
      </c>
      <c r="G18" s="33">
        <v>-521</v>
      </c>
      <c r="H18" s="33">
        <v>2709</v>
      </c>
      <c r="I18" s="33">
        <v>670</v>
      </c>
      <c r="J18" s="65">
        <v>11513</v>
      </c>
      <c r="K18" s="33">
        <f>SUM(F18:J18)</f>
        <v>80003</v>
      </c>
    </row>
    <row r="19" spans="3:10" ht="12.75">
      <c r="C19" t="s">
        <v>56</v>
      </c>
      <c r="J19" s="65"/>
    </row>
    <row r="20" ht="12.75">
      <c r="J20" s="65"/>
    </row>
    <row r="21" spans="2:11" ht="12.75">
      <c r="B21" t="s">
        <v>95</v>
      </c>
      <c r="F21" s="33">
        <v>0</v>
      </c>
      <c r="H21" s="33">
        <v>0</v>
      </c>
      <c r="I21" s="33">
        <v>0</v>
      </c>
      <c r="J21" s="65">
        <v>0</v>
      </c>
      <c r="K21" s="33">
        <f>SUM(F21:J21)</f>
        <v>0</v>
      </c>
    </row>
    <row r="22" ht="12.75">
      <c r="J22" s="65"/>
    </row>
    <row r="23" spans="2:11" ht="12.75">
      <c r="B23" t="s">
        <v>84</v>
      </c>
      <c r="F23" s="33">
        <v>0</v>
      </c>
      <c r="H23" s="33">
        <v>-24</v>
      </c>
      <c r="I23" s="33">
        <v>0</v>
      </c>
      <c r="J23" s="65">
        <v>0</v>
      </c>
      <c r="K23" s="33">
        <f>SUM(F23:J23)</f>
        <v>-24</v>
      </c>
    </row>
    <row r="24" ht="12.75">
      <c r="J24" s="65"/>
    </row>
    <row r="25" spans="2:11" ht="12.75">
      <c r="B25" t="s">
        <v>82</v>
      </c>
      <c r="F25" s="33">
        <v>0</v>
      </c>
      <c r="H25" s="33">
        <v>0</v>
      </c>
      <c r="I25" s="33">
        <v>0</v>
      </c>
      <c r="J25" s="65">
        <v>5090</v>
      </c>
      <c r="K25" s="33">
        <f>SUM(F25:J25)</f>
        <v>5090</v>
      </c>
    </row>
    <row r="26" ht="12.75">
      <c r="J26" s="65"/>
    </row>
    <row r="27" spans="2:11" ht="12.75">
      <c r="B27" t="s">
        <v>107</v>
      </c>
      <c r="F27" s="33">
        <v>0</v>
      </c>
      <c r="G27" s="33">
        <v>-1159</v>
      </c>
      <c r="J27" s="65"/>
      <c r="K27" s="33">
        <f>SUM(F27:J27)</f>
        <v>-1159</v>
      </c>
    </row>
    <row r="28" ht="12.75">
      <c r="J28" s="65"/>
    </row>
    <row r="29" spans="2:11" ht="12.75">
      <c r="B29" t="s">
        <v>126</v>
      </c>
      <c r="J29" s="65">
        <v>-1847</v>
      </c>
      <c r="K29" s="33">
        <f>SUM(F29:J29)</f>
        <v>-1847</v>
      </c>
    </row>
    <row r="30" spans="6:11" ht="12.75">
      <c r="F30" s="35"/>
      <c r="G30" s="35"/>
      <c r="H30" s="35"/>
      <c r="I30" s="35"/>
      <c r="J30" s="105"/>
      <c r="K30" s="35"/>
    </row>
    <row r="31" spans="2:11" s="18" customFormat="1" ht="12.75">
      <c r="B31" s="18" t="s">
        <v>57</v>
      </c>
      <c r="F31" s="32"/>
      <c r="G31" s="32"/>
      <c r="H31" s="32"/>
      <c r="I31" s="32"/>
      <c r="J31" s="32"/>
      <c r="K31" s="32"/>
    </row>
    <row r="32" spans="3:11" s="18" customFormat="1" ht="13.5" thickBot="1">
      <c r="C32" s="18" t="s">
        <v>58</v>
      </c>
      <c r="F32" s="113">
        <f aca="true" t="shared" si="0" ref="F32:K32">SUM(F18:F30)</f>
        <v>65632</v>
      </c>
      <c r="G32" s="113">
        <f t="shared" si="0"/>
        <v>-1680</v>
      </c>
      <c r="H32" s="113">
        <f t="shared" si="0"/>
        <v>2685</v>
      </c>
      <c r="I32" s="113">
        <f t="shared" si="0"/>
        <v>670</v>
      </c>
      <c r="J32" s="113">
        <f t="shared" si="0"/>
        <v>14756</v>
      </c>
      <c r="K32" s="113">
        <f t="shared" si="0"/>
        <v>82063</v>
      </c>
    </row>
    <row r="33" ht="13.5" thickTop="1"/>
    <row r="36" spans="2:4" ht="12.75">
      <c r="B36" s="18" t="s">
        <v>123</v>
      </c>
      <c r="C36" s="18"/>
      <c r="D36" s="18"/>
    </row>
    <row r="37" spans="2:4" ht="12.75">
      <c r="B37" s="36" t="s">
        <v>124</v>
      </c>
      <c r="C37" s="18"/>
      <c r="D37" s="18"/>
    </row>
    <row r="40" spans="2:11" ht="12.75">
      <c r="B40" t="s">
        <v>55</v>
      </c>
      <c r="F40" s="33">
        <v>20510</v>
      </c>
      <c r="G40" s="33">
        <v>0</v>
      </c>
      <c r="H40" s="33">
        <v>11414</v>
      </c>
      <c r="I40" s="33">
        <v>1344</v>
      </c>
      <c r="J40" s="33">
        <v>35677</v>
      </c>
      <c r="K40" s="33">
        <f>SUM(F40:J40)</f>
        <v>68945</v>
      </c>
    </row>
    <row r="41" ht="12.75">
      <c r="C41" t="s">
        <v>56</v>
      </c>
    </row>
    <row r="43" spans="2:11" ht="12.75">
      <c r="B43" t="s">
        <v>95</v>
      </c>
      <c r="H43" s="33">
        <v>4</v>
      </c>
      <c r="K43" s="33">
        <f>SUM(F43:J43)</f>
        <v>4</v>
      </c>
    </row>
    <row r="45" spans="2:11" ht="12.75">
      <c r="B45" t="s">
        <v>84</v>
      </c>
      <c r="F45" s="33">
        <v>0</v>
      </c>
      <c r="G45" s="33">
        <v>0</v>
      </c>
      <c r="H45" s="33">
        <v>-29</v>
      </c>
      <c r="I45" s="33">
        <v>0</v>
      </c>
      <c r="J45" s="33">
        <v>0</v>
      </c>
      <c r="K45" s="33">
        <f>SUM(F45:J45)</f>
        <v>-29</v>
      </c>
    </row>
    <row r="47" spans="2:11" ht="12.75">
      <c r="B47" t="s">
        <v>113</v>
      </c>
      <c r="F47" s="33">
        <v>0</v>
      </c>
      <c r="G47" s="33">
        <v>0</v>
      </c>
      <c r="H47" s="33">
        <v>-18</v>
      </c>
      <c r="K47" s="33">
        <f>SUM(F47:J47)</f>
        <v>-18</v>
      </c>
    </row>
    <row r="49" ht="12.75">
      <c r="B49" t="s">
        <v>97</v>
      </c>
    </row>
    <row r="50" spans="3:11" ht="12.75">
      <c r="C50" t="s">
        <v>96</v>
      </c>
      <c r="H50" s="33">
        <v>38</v>
      </c>
      <c r="K50" s="33">
        <f>SUM(F50:J50)</f>
        <v>38</v>
      </c>
    </row>
    <row r="52" spans="2:11" ht="12.75">
      <c r="B52" t="s">
        <v>82</v>
      </c>
      <c r="F52" s="33">
        <v>0</v>
      </c>
      <c r="G52" s="33">
        <v>0</v>
      </c>
      <c r="H52" s="33">
        <v>0</v>
      </c>
      <c r="I52" s="33">
        <v>0</v>
      </c>
      <c r="J52" s="33">
        <v>2401</v>
      </c>
      <c r="K52" s="33">
        <f>SUM(F52:J52)</f>
        <v>2401</v>
      </c>
    </row>
    <row r="54" spans="2:11" ht="12.75">
      <c r="B54" t="s">
        <v>114</v>
      </c>
      <c r="F54" s="33">
        <v>12306</v>
      </c>
      <c r="G54" s="33">
        <v>0</v>
      </c>
      <c r="H54" s="33">
        <v>0</v>
      </c>
      <c r="K54" s="33">
        <f>SUM(F54:J54)</f>
        <v>12306</v>
      </c>
    </row>
    <row r="56" spans="2:11" ht="12.75">
      <c r="B56" t="s">
        <v>115</v>
      </c>
      <c r="F56" s="33">
        <v>32816</v>
      </c>
      <c r="G56" s="33">
        <v>0</v>
      </c>
      <c r="H56" s="33">
        <v>-7972</v>
      </c>
      <c r="I56" s="33">
        <v>-674</v>
      </c>
      <c r="J56" s="33">
        <v>-24170</v>
      </c>
      <c r="K56" s="33">
        <f>SUM(F56:J56)</f>
        <v>0</v>
      </c>
    </row>
    <row r="58" spans="2:11" ht="12.75">
      <c r="B58" t="s">
        <v>125</v>
      </c>
      <c r="J58" s="33">
        <v>-975</v>
      </c>
      <c r="K58" s="33">
        <f>SUM(F58:J58)</f>
        <v>-975</v>
      </c>
    </row>
    <row r="59" spans="6:11" ht="12.75">
      <c r="F59" s="35"/>
      <c r="G59" s="35"/>
      <c r="H59" s="35"/>
      <c r="I59" s="35"/>
      <c r="J59" s="35"/>
      <c r="K59" s="35"/>
    </row>
    <row r="60" ht="12.75">
      <c r="B60" t="s">
        <v>57</v>
      </c>
    </row>
    <row r="61" spans="3:11" ht="13.5" thickBot="1">
      <c r="C61" t="s">
        <v>58</v>
      </c>
      <c r="F61" s="54">
        <f aca="true" t="shared" si="1" ref="F61:K61">SUM(F40:F59)</f>
        <v>65632</v>
      </c>
      <c r="G61" s="54">
        <f t="shared" si="1"/>
        <v>0</v>
      </c>
      <c r="H61" s="54">
        <f t="shared" si="1"/>
        <v>3437</v>
      </c>
      <c r="I61" s="54">
        <f t="shared" si="1"/>
        <v>670</v>
      </c>
      <c r="J61" s="54">
        <f t="shared" si="1"/>
        <v>12933</v>
      </c>
      <c r="K61" s="54">
        <f t="shared" si="1"/>
        <v>82672</v>
      </c>
    </row>
    <row r="62" ht="13.5" thickTop="1"/>
    <row r="65" spans="2:11" s="18" customFormat="1" ht="12.75">
      <c r="B65" s="51" t="s">
        <v>83</v>
      </c>
      <c r="F65" s="32"/>
      <c r="G65" s="32"/>
      <c r="H65" s="32"/>
      <c r="I65" s="32"/>
      <c r="J65" s="32"/>
      <c r="K65" s="32"/>
    </row>
    <row r="66" spans="2:11" s="18" customFormat="1" ht="12.75">
      <c r="B66" s="23" t="s">
        <v>106</v>
      </c>
      <c r="F66" s="32"/>
      <c r="G66" s="32"/>
      <c r="H66" s="32"/>
      <c r="I66" s="32"/>
      <c r="J66" s="32"/>
      <c r="K66" s="32"/>
    </row>
  </sheetData>
  <printOptions/>
  <pageMargins left="0.45" right="0.25" top="0.75" bottom="0.75" header="0.5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station2</cp:lastModifiedBy>
  <cp:lastPrinted>2004-03-26T02:20:05Z</cp:lastPrinted>
  <dcterms:created xsi:type="dcterms:W3CDTF">1999-09-15T10:09:26Z</dcterms:created>
  <dcterms:modified xsi:type="dcterms:W3CDTF">2004-03-26T02:22:25Z</dcterms:modified>
  <cp:category/>
  <cp:version/>
  <cp:contentType/>
  <cp:contentStatus/>
</cp:coreProperties>
</file>